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386" i="1"/>
  <c r="A386"/>
  <c r="L385"/>
  <c r="J385"/>
  <c r="I385"/>
  <c r="H385"/>
  <c r="G385"/>
  <c r="F385"/>
  <c r="B376"/>
  <c r="A376"/>
  <c r="L375"/>
  <c r="L386" s="1"/>
  <c r="J375"/>
  <c r="J386" s="1"/>
  <c r="I375"/>
  <c r="I386" s="1"/>
  <c r="H375"/>
  <c r="H386" s="1"/>
  <c r="G375"/>
  <c r="G386" s="1"/>
  <c r="F375"/>
  <c r="F386" s="1"/>
  <c r="B367"/>
  <c r="A367"/>
  <c r="L366"/>
  <c r="J366"/>
  <c r="I366"/>
  <c r="H366"/>
  <c r="G366"/>
  <c r="F366"/>
  <c r="B357"/>
  <c r="A357"/>
  <c r="L356"/>
  <c r="L367" s="1"/>
  <c r="J356"/>
  <c r="J367" s="1"/>
  <c r="I356"/>
  <c r="I367" s="1"/>
  <c r="H356"/>
  <c r="H367" s="1"/>
  <c r="G356"/>
  <c r="G367" s="1"/>
  <c r="F356"/>
  <c r="F367" s="1"/>
  <c r="B348"/>
  <c r="A348"/>
  <c r="L347"/>
  <c r="J347"/>
  <c r="I347"/>
  <c r="H347"/>
  <c r="G347"/>
  <c r="F347"/>
  <c r="B338"/>
  <c r="A338"/>
  <c r="L337"/>
  <c r="L348" s="1"/>
  <c r="J337"/>
  <c r="J348" s="1"/>
  <c r="I337"/>
  <c r="I348" s="1"/>
  <c r="H337"/>
  <c r="H348" s="1"/>
  <c r="G337"/>
  <c r="G348" s="1"/>
  <c r="F337"/>
  <c r="F348" s="1"/>
  <c r="B329"/>
  <c r="A329"/>
  <c r="L328"/>
  <c r="J328"/>
  <c r="I328"/>
  <c r="H328"/>
  <c r="G328"/>
  <c r="F328"/>
  <c r="B319"/>
  <c r="A319"/>
  <c r="L318"/>
  <c r="L329" s="1"/>
  <c r="J318"/>
  <c r="J329" s="1"/>
  <c r="I318"/>
  <c r="I329" s="1"/>
  <c r="H318"/>
  <c r="H329" s="1"/>
  <c r="G318"/>
  <c r="G329" s="1"/>
  <c r="F318"/>
  <c r="F329" s="1"/>
  <c r="B310"/>
  <c r="A310"/>
  <c r="L309"/>
  <c r="J309"/>
  <c r="I309"/>
  <c r="H309"/>
  <c r="G309"/>
  <c r="F309"/>
  <c r="B300"/>
  <c r="A300"/>
  <c r="L299"/>
  <c r="L310" s="1"/>
  <c r="J299"/>
  <c r="J310" s="1"/>
  <c r="I299"/>
  <c r="I310" s="1"/>
  <c r="H299"/>
  <c r="H310" s="1"/>
  <c r="G299"/>
  <c r="G310" s="1"/>
  <c r="F299"/>
  <c r="F310" s="1"/>
  <c r="B291"/>
  <c r="A291"/>
  <c r="L290"/>
  <c r="J290"/>
  <c r="I290"/>
  <c r="H290"/>
  <c r="G290"/>
  <c r="F290"/>
  <c r="B281"/>
  <c r="A281"/>
  <c r="L280"/>
  <c r="J280"/>
  <c r="J291" s="1"/>
  <c r="I280"/>
  <c r="H280"/>
  <c r="H291" s="1"/>
  <c r="G280"/>
  <c r="G291" s="1"/>
  <c r="F280"/>
  <c r="F291" s="1"/>
  <c r="B272"/>
  <c r="A272"/>
  <c r="L271"/>
  <c r="J271"/>
  <c r="I271"/>
  <c r="H271"/>
  <c r="G271"/>
  <c r="F271"/>
  <c r="B262"/>
  <c r="A262"/>
  <c r="L261"/>
  <c r="L272" s="1"/>
  <c r="J261"/>
  <c r="J272" s="1"/>
  <c r="I261"/>
  <c r="I272" s="1"/>
  <c r="H261"/>
  <c r="H272" s="1"/>
  <c r="G261"/>
  <c r="G272" s="1"/>
  <c r="F261"/>
  <c r="F272" s="1"/>
  <c r="B253"/>
  <c r="A253"/>
  <c r="L252"/>
  <c r="J252"/>
  <c r="I252"/>
  <c r="H252"/>
  <c r="G252"/>
  <c r="F252"/>
  <c r="B243"/>
  <c r="A243"/>
  <c r="L242"/>
  <c r="L253" s="1"/>
  <c r="J242"/>
  <c r="J253" s="1"/>
  <c r="I242"/>
  <c r="I253" s="1"/>
  <c r="H242"/>
  <c r="H253" s="1"/>
  <c r="G242"/>
  <c r="G253" s="1"/>
  <c r="F242"/>
  <c r="F253" s="1"/>
  <c r="B234"/>
  <c r="A234"/>
  <c r="L233"/>
  <c r="J233"/>
  <c r="I233"/>
  <c r="H233"/>
  <c r="G233"/>
  <c r="F233"/>
  <c r="B224"/>
  <c r="A224"/>
  <c r="L223"/>
  <c r="L234" s="1"/>
  <c r="J223"/>
  <c r="J234" s="1"/>
  <c r="I223"/>
  <c r="I234" s="1"/>
  <c r="H223"/>
  <c r="H234" s="1"/>
  <c r="G223"/>
  <c r="G234" s="1"/>
  <c r="F223"/>
  <c r="F234" s="1"/>
  <c r="B215"/>
  <c r="A215"/>
  <c r="L214"/>
  <c r="J214"/>
  <c r="I214"/>
  <c r="H214"/>
  <c r="G214"/>
  <c r="F214"/>
  <c r="B205"/>
  <c r="A205"/>
  <c r="L204"/>
  <c r="L215" s="1"/>
  <c r="J204"/>
  <c r="J215" s="1"/>
  <c r="J387" s="1"/>
  <c r="I204"/>
  <c r="I215" s="1"/>
  <c r="H204"/>
  <c r="H215" s="1"/>
  <c r="H387" s="1"/>
  <c r="G204"/>
  <c r="G215" s="1"/>
  <c r="G387" s="1"/>
  <c r="F204"/>
  <c r="F215" s="1"/>
  <c r="F387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F13"/>
  <c r="F24" s="1"/>
  <c r="I291" l="1"/>
  <c r="L176"/>
  <c r="I157"/>
  <c r="L119"/>
  <c r="L291"/>
  <c r="L387" s="1"/>
  <c r="L62"/>
  <c r="L196" s="1"/>
  <c r="I387"/>
  <c r="H195"/>
  <c r="F176"/>
  <c r="J157"/>
  <c r="H138"/>
  <c r="F119"/>
  <c r="J100"/>
  <c r="H81"/>
  <c r="G81"/>
  <c r="F62"/>
  <c r="J43"/>
  <c r="I43"/>
  <c r="I196" s="1"/>
  <c r="H24"/>
  <c r="G24"/>
  <c r="G196" l="1"/>
  <c r="F196"/>
  <c r="J196"/>
  <c r="H196"/>
</calcChain>
</file>

<file path=xl/sharedStrings.xml><?xml version="1.0" encoding="utf-8"?>
<sst xmlns="http://schemas.openxmlformats.org/spreadsheetml/2006/main" count="506" uniqueCount="98">
  <si>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</si>
  <si>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</si>
  <si>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</si>
  <si>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</si>
  <si>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</si>
  <si>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</si>
  <si>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</si>
  <si>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</si>
  <si>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</si>
  <si>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</si>
  <si>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</si>
  <si>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</si>
  <si>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</si>
  <si>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</si>
  <si>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</si>
  <si>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</si>
  <si>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</si>
  <si>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</si>
  <si>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</si>
  <si>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</si>
  <si>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</si>
  <si>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</si>
  <si>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</si>
  <si>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</si>
  <si>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</si>
  <si>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</si>
  <si>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</si>
  <si>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</si>
  <si>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</si>
  <si>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</si>
  <si>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</si>
  <si>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</si>
  <si>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</si>
  <si>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</si>
  <si>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</si>
  <si>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</si>
  <si>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</si>
  <si>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</si>
  <si>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</si>
  <si>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</si>
  <si>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Кульнева Е.А.</t>
  </si>
  <si>
    <t>бутерброд</t>
  </si>
  <si>
    <t>Хлеб пшеничный витаминизированный</t>
  </si>
  <si>
    <t>Салат картофельный с кальмарами</t>
  </si>
  <si>
    <t>Зразы "Школьные"</t>
  </si>
  <si>
    <t>Капуста тушеная</t>
  </si>
  <si>
    <t>Напиток из плодов шиповника</t>
  </si>
  <si>
    <t>Хлеб ржаной чусовской</t>
  </si>
  <si>
    <t>Будерброд</t>
  </si>
  <si>
    <t>Салат из моркови с курагой или изюмом</t>
  </si>
  <si>
    <t>Борщ с капустой и картофелем</t>
  </si>
  <si>
    <t>Куры отварные</t>
  </si>
  <si>
    <t>Картофельное пюре</t>
  </si>
  <si>
    <t>Сок фруктовый</t>
  </si>
  <si>
    <t>Салат из свеклы с изюмом</t>
  </si>
  <si>
    <t>Рассольник "Ленинградский"</t>
  </si>
  <si>
    <t>Котлеты рубленные из птицы</t>
  </si>
  <si>
    <t>Каша гречневая рассыпчатая</t>
  </si>
  <si>
    <t>Напиток клюквенный</t>
  </si>
  <si>
    <t>Огурчик консервированный</t>
  </si>
  <si>
    <t>Щи из свежей капусты с картофелем</t>
  </si>
  <si>
    <t>Котлеты или биточки рыбные</t>
  </si>
  <si>
    <t>Картофель отварной с маслом</t>
  </si>
  <si>
    <t>Компот из свежих плодов</t>
  </si>
  <si>
    <t>Салат из свежих помидоров и огурцов</t>
  </si>
  <si>
    <t>Суп картофельный с макаронными изделиями</t>
  </si>
  <si>
    <t>Плов из курицы</t>
  </si>
  <si>
    <t>Напиток витаминизированный из сухой смеси</t>
  </si>
  <si>
    <t>Салат из свеклы с яблоками</t>
  </si>
  <si>
    <t>Уха "Рыбацкая"</t>
  </si>
  <si>
    <t>Кнели куриные с рисом</t>
  </si>
  <si>
    <t>Компот из смеси сухофруктов</t>
  </si>
  <si>
    <t>Салат из свежих помидоров</t>
  </si>
  <si>
    <t>Бобовые отварные</t>
  </si>
  <si>
    <t>Салат из белокачанной капусты</t>
  </si>
  <si>
    <t xml:space="preserve">Суп протертый картофельный с гренками </t>
  </si>
  <si>
    <t>Гуляш</t>
  </si>
  <si>
    <t>Макаронные изделия отварные</t>
  </si>
  <si>
    <t>Салат из свежих огурцов</t>
  </si>
  <si>
    <t>Фрикадельки рыбные</t>
  </si>
  <si>
    <t>Рагу из овощей</t>
  </si>
  <si>
    <t>Салат картофельный с зеленым горошком</t>
  </si>
  <si>
    <t>Салат из белокачанной капусты, моркови и кукурузы</t>
  </si>
  <si>
    <t>Котлета "Здоровье"</t>
  </si>
  <si>
    <t>Каша рисовая рассыпчатая</t>
  </si>
  <si>
    <t>Запеканка картофельная с мясом</t>
  </si>
  <si>
    <t>Суп картофельный протертый с гренками</t>
  </si>
  <si>
    <t>Макароны запеченые с сыром</t>
  </si>
  <si>
    <t>Рыба запеченая с морковью</t>
  </si>
  <si>
    <t>Котлета</t>
  </si>
  <si>
    <t>Салат из свежей капусты, помидоров и огурцов</t>
  </si>
  <si>
    <t>Суп картофельный с бобовыми и гренками</t>
  </si>
  <si>
    <t>Компот из плодов или ягод сушеных</t>
  </si>
  <si>
    <t>Напиток яблочно-лимонный</t>
  </si>
  <si>
    <t>МАОУ СОШ № 10</t>
  </si>
  <si>
    <t>Яблоко свежее</t>
  </si>
  <si>
    <t>Кисель из концентрата на плодовых или ягодных экстрактах</t>
  </si>
  <si>
    <t>Макаронник с мясом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</si>
</sst>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87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363" sqref="E36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94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 t="s">
        <v>41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3.8</v>
      </c>
      <c r="H14" s="43">
        <v>4.5</v>
      </c>
      <c r="I14" s="43">
        <v>6.2</v>
      </c>
      <c r="J14" s="43">
        <v>81</v>
      </c>
      <c r="K14" s="44">
        <v>39</v>
      </c>
      <c r="L14" s="52">
        <v>11.98</v>
      </c>
    </row>
    <row r="15" spans="1:12" ht="15">
      <c r="A15" s="23"/>
      <c r="B15" s="15"/>
      <c r="C15" s="11"/>
      <c r="D15" s="7" t="s">
        <v>27</v>
      </c>
      <c r="E15" s="42" t="s">
        <v>91</v>
      </c>
      <c r="F15" s="43">
        <v>282</v>
      </c>
      <c r="G15" s="43">
        <v>7.9</v>
      </c>
      <c r="H15" s="43">
        <v>4.3</v>
      </c>
      <c r="I15" s="43">
        <v>31.5</v>
      </c>
      <c r="J15" s="43">
        <v>199</v>
      </c>
      <c r="K15" s="44">
        <v>63</v>
      </c>
      <c r="L15" s="43">
        <v>16.829999999999998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99</v>
      </c>
      <c r="G16" s="43">
        <v>12.6</v>
      </c>
      <c r="H16" s="43">
        <v>15.9</v>
      </c>
      <c r="I16" s="43">
        <v>11.8</v>
      </c>
      <c r="J16" s="43">
        <v>242.1</v>
      </c>
      <c r="K16" s="44">
        <v>101</v>
      </c>
      <c r="L16" s="43">
        <v>33.51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3.3</v>
      </c>
      <c r="H17" s="43">
        <v>4.9000000000000004</v>
      </c>
      <c r="I17" s="43">
        <v>14.1</v>
      </c>
      <c r="J17" s="43">
        <v>113</v>
      </c>
      <c r="K17" s="44">
        <v>150</v>
      </c>
      <c r="L17" s="52">
        <v>19.899999999999999</v>
      </c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0.6</v>
      </c>
      <c r="H18" s="43">
        <v>0.2</v>
      </c>
      <c r="I18" s="43">
        <v>27</v>
      </c>
      <c r="J18" s="43">
        <v>111</v>
      </c>
      <c r="K18" s="44">
        <v>301</v>
      </c>
      <c r="L18" s="43">
        <v>8.4600000000000009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3.24</v>
      </c>
      <c r="H19" s="43">
        <v>0.39</v>
      </c>
      <c r="I19" s="43">
        <v>18.96</v>
      </c>
      <c r="J19" s="43">
        <v>68.7</v>
      </c>
      <c r="K19" s="44"/>
      <c r="L19" s="43">
        <v>2.1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2.34</v>
      </c>
      <c r="H20" s="43">
        <v>0.36</v>
      </c>
      <c r="I20" s="43">
        <v>13.95</v>
      </c>
      <c r="J20" s="43">
        <v>63.6</v>
      </c>
      <c r="K20" s="44"/>
      <c r="L20" s="43">
        <v>2.1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851</v>
      </c>
      <c r="G23" s="19">
        <f t="shared" ref="G23:J23" si="2">SUM(G14:G22)</f>
        <v>33.78</v>
      </c>
      <c r="H23" s="19">
        <f t="shared" si="2"/>
        <v>30.55</v>
      </c>
      <c r="I23" s="19">
        <f t="shared" si="2"/>
        <v>123.51</v>
      </c>
      <c r="J23" s="19">
        <f t="shared" si="2"/>
        <v>878.40000000000009</v>
      </c>
      <c r="K23" s="25"/>
      <c r="L23" s="19">
        <f t="shared" ref="L23" si="3">SUM(L14:L22)</f>
        <v>94.88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851</v>
      </c>
      <c r="G24" s="32">
        <f t="shared" ref="G24:J24" si="4">G13+G23</f>
        <v>33.78</v>
      </c>
      <c r="H24" s="32">
        <f t="shared" si="4"/>
        <v>30.55</v>
      </c>
      <c r="I24" s="32">
        <f t="shared" si="4"/>
        <v>123.51</v>
      </c>
      <c r="J24" s="32">
        <f t="shared" si="4"/>
        <v>878.40000000000009</v>
      </c>
      <c r="K24" s="32"/>
      <c r="L24" s="32">
        <f t="shared" ref="L24" si="5">L13+L23</f>
        <v>94.88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53"/>
    </row>
    <row r="26" spans="1:12" ht="15">
      <c r="A26" s="14"/>
      <c r="B26" s="15"/>
      <c r="C26" s="11"/>
      <c r="D26" s="6" t="s">
        <v>48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60</v>
      </c>
      <c r="G33" s="43">
        <v>0.9</v>
      </c>
      <c r="H33" s="43">
        <v>0.06</v>
      </c>
      <c r="I33" s="43">
        <v>8.6999999999999993</v>
      </c>
      <c r="J33" s="43">
        <v>38</v>
      </c>
      <c r="K33" s="44">
        <v>21</v>
      </c>
      <c r="L33" s="52">
        <v>6.3</v>
      </c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272</v>
      </c>
      <c r="G34" s="43">
        <v>1.7</v>
      </c>
      <c r="H34" s="43">
        <v>5</v>
      </c>
      <c r="I34" s="43">
        <v>11.6</v>
      </c>
      <c r="J34" s="43">
        <v>97</v>
      </c>
      <c r="K34" s="44">
        <v>56</v>
      </c>
      <c r="L34" s="43">
        <v>17.850000000000001</v>
      </c>
    </row>
    <row r="35" spans="1:12" ht="15">
      <c r="A35" s="14"/>
      <c r="B35" s="15"/>
      <c r="C35" s="11"/>
      <c r="D35" s="7" t="s">
        <v>28</v>
      </c>
      <c r="E35" s="42" t="s">
        <v>51</v>
      </c>
      <c r="F35" s="43">
        <v>90</v>
      </c>
      <c r="G35" s="43">
        <v>22.5</v>
      </c>
      <c r="H35" s="43">
        <v>18.899999999999999</v>
      </c>
      <c r="I35" s="43">
        <v>0.34</v>
      </c>
      <c r="J35" s="43">
        <v>261</v>
      </c>
      <c r="K35" s="44">
        <v>125</v>
      </c>
      <c r="L35" s="43">
        <v>34.72</v>
      </c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3.1</v>
      </c>
      <c r="H36" s="43">
        <v>4.5999999999999996</v>
      </c>
      <c r="I36" s="43">
        <v>20.100000000000001</v>
      </c>
      <c r="J36" s="43">
        <v>137</v>
      </c>
      <c r="K36" s="44">
        <v>148</v>
      </c>
      <c r="L36" s="43">
        <v>21.48</v>
      </c>
    </row>
    <row r="37" spans="1:12" ht="1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</v>
      </c>
      <c r="H37" s="43">
        <v>0</v>
      </c>
      <c r="I37" s="43">
        <v>22.96</v>
      </c>
      <c r="J37" s="43">
        <v>92.3</v>
      </c>
      <c r="K37" s="44"/>
      <c r="L37" s="43">
        <v>16.82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3.24</v>
      </c>
      <c r="H38" s="43">
        <v>0.39</v>
      </c>
      <c r="I38" s="43">
        <v>18.96</v>
      </c>
      <c r="J38" s="43">
        <v>68.7</v>
      </c>
      <c r="K38" s="44"/>
      <c r="L38" s="43">
        <v>2.1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2.34</v>
      </c>
      <c r="H39" s="43">
        <v>0.36</v>
      </c>
      <c r="I39" s="43">
        <v>13.95</v>
      </c>
      <c r="J39" s="43">
        <v>63.6</v>
      </c>
      <c r="K39" s="44"/>
      <c r="L39" s="43">
        <v>2.1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832</v>
      </c>
      <c r="G42" s="19">
        <f t="shared" ref="G42" si="10">SUM(G33:G41)</f>
        <v>33.78</v>
      </c>
      <c r="H42" s="19">
        <f t="shared" ref="H42" si="11">SUM(H33:H41)</f>
        <v>29.309999999999995</v>
      </c>
      <c r="I42" s="19">
        <f t="shared" ref="I42" si="12">SUM(I33:I41)</f>
        <v>96.61</v>
      </c>
      <c r="J42" s="19">
        <f t="shared" ref="J42:L42" si="13">SUM(J33:J41)</f>
        <v>757.6</v>
      </c>
      <c r="K42" s="25"/>
      <c r="L42" s="19">
        <f t="shared" si="13"/>
        <v>101.37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832</v>
      </c>
      <c r="G43" s="32">
        <f t="shared" ref="G43" si="14">G32+G42</f>
        <v>33.78</v>
      </c>
      <c r="H43" s="32">
        <f t="shared" ref="H43" si="15">H32+H42</f>
        <v>29.309999999999995</v>
      </c>
      <c r="I43" s="32">
        <f t="shared" ref="I43" si="16">I32+I42</f>
        <v>96.61</v>
      </c>
      <c r="J43" s="32">
        <f t="shared" ref="J43:L43" si="17">J32+J42</f>
        <v>757.6</v>
      </c>
      <c r="K43" s="32"/>
      <c r="L43" s="32">
        <f t="shared" si="17"/>
        <v>101.37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 t="s">
        <v>41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0.7</v>
      </c>
      <c r="H52" s="43">
        <v>3.6</v>
      </c>
      <c r="I52" s="43">
        <v>7</v>
      </c>
      <c r="J52" s="43">
        <v>62</v>
      </c>
      <c r="K52" s="44">
        <v>28</v>
      </c>
      <c r="L52" s="52">
        <v>4.95</v>
      </c>
    </row>
    <row r="53" spans="1:12" ht="15">
      <c r="A53" s="23"/>
      <c r="B53" s="15"/>
      <c r="C53" s="11"/>
      <c r="D53" s="7" t="s">
        <v>27</v>
      </c>
      <c r="E53" s="42" t="s">
        <v>55</v>
      </c>
      <c r="F53" s="43">
        <v>272</v>
      </c>
      <c r="G53" s="43">
        <v>2.1</v>
      </c>
      <c r="H53" s="43">
        <v>5.2</v>
      </c>
      <c r="I53" s="43">
        <v>15.4</v>
      </c>
      <c r="J53" s="43">
        <v>119</v>
      </c>
      <c r="K53" s="44">
        <v>54</v>
      </c>
      <c r="L53" s="43">
        <v>21.99</v>
      </c>
    </row>
    <row r="54" spans="1:12" ht="15">
      <c r="A54" s="23"/>
      <c r="B54" s="15"/>
      <c r="C54" s="11"/>
      <c r="D54" s="7" t="s">
        <v>28</v>
      </c>
      <c r="E54" s="42" t="s">
        <v>56</v>
      </c>
      <c r="F54" s="43">
        <v>95</v>
      </c>
      <c r="G54" s="43">
        <v>13.5</v>
      </c>
      <c r="H54" s="43">
        <v>19.100000000000001</v>
      </c>
      <c r="I54" s="43">
        <v>13.9</v>
      </c>
      <c r="J54" s="43">
        <v>284</v>
      </c>
      <c r="K54" s="44">
        <v>129</v>
      </c>
      <c r="L54" s="43">
        <v>34</v>
      </c>
    </row>
    <row r="55" spans="1:12" ht="15">
      <c r="A55" s="23"/>
      <c r="B55" s="15"/>
      <c r="C55" s="11"/>
      <c r="D55" s="7" t="s">
        <v>29</v>
      </c>
      <c r="E55" s="42" t="s">
        <v>57</v>
      </c>
      <c r="F55" s="43">
        <v>154</v>
      </c>
      <c r="G55" s="43">
        <v>8.4</v>
      </c>
      <c r="H55" s="43">
        <v>5.4</v>
      </c>
      <c r="I55" s="43">
        <v>34.6</v>
      </c>
      <c r="J55" s="43">
        <v>224</v>
      </c>
      <c r="K55" s="44">
        <v>183</v>
      </c>
      <c r="L55" s="43">
        <v>7.07</v>
      </c>
    </row>
    <row r="56" spans="1:12" ht="1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0.1</v>
      </c>
      <c r="H56" s="43">
        <v>0</v>
      </c>
      <c r="I56" s="43">
        <v>22.6</v>
      </c>
      <c r="J56" s="43">
        <v>89</v>
      </c>
      <c r="K56" s="44">
        <v>296</v>
      </c>
      <c r="L56" s="43">
        <v>14.12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3.24</v>
      </c>
      <c r="H57" s="43">
        <v>0.39</v>
      </c>
      <c r="I57" s="43">
        <v>18.96</v>
      </c>
      <c r="J57" s="43">
        <v>68.7</v>
      </c>
      <c r="K57" s="44"/>
      <c r="L57" s="43">
        <v>2.1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2.34</v>
      </c>
      <c r="H58" s="43">
        <v>0.36</v>
      </c>
      <c r="I58" s="43">
        <v>13.95</v>
      </c>
      <c r="J58" s="43">
        <v>63.6</v>
      </c>
      <c r="K58" s="44"/>
      <c r="L58" s="43">
        <v>2.1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841</v>
      </c>
      <c r="G61" s="19">
        <f t="shared" ref="G61" si="22">SUM(G52:G60)</f>
        <v>30.380000000000006</v>
      </c>
      <c r="H61" s="19">
        <f t="shared" ref="H61" si="23">SUM(H52:H60)</f>
        <v>34.050000000000004</v>
      </c>
      <c r="I61" s="19">
        <f t="shared" ref="I61" si="24">SUM(I52:I60)</f>
        <v>126.41000000000001</v>
      </c>
      <c r="J61" s="19">
        <f t="shared" ref="J61:L61" si="25">SUM(J52:J60)</f>
        <v>910.30000000000007</v>
      </c>
      <c r="K61" s="25"/>
      <c r="L61" s="19">
        <f t="shared" si="25"/>
        <v>86.329999999999984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841</v>
      </c>
      <c r="G62" s="32">
        <f t="shared" ref="G62" si="26">G51+G61</f>
        <v>30.380000000000006</v>
      </c>
      <c r="H62" s="32">
        <f t="shared" ref="H62" si="27">H51+H61</f>
        <v>34.050000000000004</v>
      </c>
      <c r="I62" s="32">
        <f t="shared" ref="I62" si="28">I51+I61</f>
        <v>126.41000000000001</v>
      </c>
      <c r="J62" s="32">
        <f t="shared" ref="J62:L62" si="29">J51+J61</f>
        <v>910.30000000000007</v>
      </c>
      <c r="K62" s="32"/>
      <c r="L62" s="32">
        <f t="shared" si="29"/>
        <v>86.329999999999984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53"/>
    </row>
    <row r="64" spans="1:12" ht="15">
      <c r="A64" s="23"/>
      <c r="B64" s="15"/>
      <c r="C64" s="11"/>
      <c r="D64" s="6" t="s">
        <v>41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59</v>
      </c>
      <c r="F71" s="43">
        <v>60</v>
      </c>
      <c r="G71" s="43">
        <v>1.68</v>
      </c>
      <c r="H71" s="43">
        <v>0</v>
      </c>
      <c r="I71" s="43">
        <v>0.78</v>
      </c>
      <c r="J71" s="43">
        <v>9.66</v>
      </c>
      <c r="K71" s="44"/>
      <c r="L71" s="52">
        <v>14.25</v>
      </c>
    </row>
    <row r="72" spans="1:12" ht="15">
      <c r="A72" s="23"/>
      <c r="B72" s="15"/>
      <c r="C72" s="11"/>
      <c r="D72" s="7" t="s">
        <v>27</v>
      </c>
      <c r="E72" s="42" t="s">
        <v>60</v>
      </c>
      <c r="F72" s="43">
        <v>272</v>
      </c>
      <c r="G72" s="43">
        <v>1.7</v>
      </c>
      <c r="H72" s="43">
        <v>5.6</v>
      </c>
      <c r="I72" s="43">
        <v>8.4</v>
      </c>
      <c r="J72" s="43">
        <v>91</v>
      </c>
      <c r="K72" s="44">
        <v>53</v>
      </c>
      <c r="L72" s="43">
        <v>17.510000000000002</v>
      </c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96</v>
      </c>
      <c r="G73" s="43">
        <v>14.3</v>
      </c>
      <c r="H73" s="43">
        <v>9.6</v>
      </c>
      <c r="I73" s="43">
        <v>13.7</v>
      </c>
      <c r="J73" s="43">
        <v>199</v>
      </c>
      <c r="K73" s="44">
        <v>83</v>
      </c>
      <c r="L73" s="43">
        <v>24.67</v>
      </c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153</v>
      </c>
      <c r="G74" s="43">
        <v>3</v>
      </c>
      <c r="H74" s="43">
        <v>3.3</v>
      </c>
      <c r="I74" s="43">
        <v>22.5</v>
      </c>
      <c r="J74" s="43">
        <v>134</v>
      </c>
      <c r="K74" s="44">
        <v>146</v>
      </c>
      <c r="L74" s="43">
        <v>18.440000000000001</v>
      </c>
    </row>
    <row r="75" spans="1:12" ht="1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0.2</v>
      </c>
      <c r="H75" s="43">
        <v>0.1</v>
      </c>
      <c r="I75" s="43">
        <v>17.2</v>
      </c>
      <c r="J75" s="43">
        <v>68</v>
      </c>
      <c r="K75" s="44">
        <v>294</v>
      </c>
      <c r="L75" s="43">
        <v>8.27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3.24</v>
      </c>
      <c r="H76" s="43">
        <v>0.39</v>
      </c>
      <c r="I76" s="43">
        <v>18.96</v>
      </c>
      <c r="J76" s="43">
        <v>68.7</v>
      </c>
      <c r="K76" s="44"/>
      <c r="L76" s="43">
        <v>2.1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2.34</v>
      </c>
      <c r="H77" s="43">
        <v>0.36</v>
      </c>
      <c r="I77" s="43">
        <v>13.95</v>
      </c>
      <c r="J77" s="43">
        <v>63.6</v>
      </c>
      <c r="K77" s="44"/>
      <c r="L77" s="43">
        <v>2.1</v>
      </c>
    </row>
    <row r="78" spans="1:12" ht="15">
      <c r="A78" s="23"/>
      <c r="B78" s="15"/>
      <c r="C78" s="11"/>
      <c r="D78" s="6" t="s">
        <v>24</v>
      </c>
      <c r="E78" s="42" t="s">
        <v>95</v>
      </c>
      <c r="F78" s="43">
        <v>200</v>
      </c>
      <c r="G78" s="43">
        <v>0.8</v>
      </c>
      <c r="H78" s="43">
        <v>0.8</v>
      </c>
      <c r="I78" s="43">
        <v>19.600000000000001</v>
      </c>
      <c r="J78" s="43">
        <v>94</v>
      </c>
      <c r="K78" s="44"/>
      <c r="L78" s="43">
        <v>37.44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1041</v>
      </c>
      <c r="G80" s="19">
        <f t="shared" ref="G80" si="34">SUM(G71:G79)</f>
        <v>27.259999999999998</v>
      </c>
      <c r="H80" s="19">
        <f t="shared" ref="H80" si="35">SUM(H71:H79)</f>
        <v>20.150000000000002</v>
      </c>
      <c r="I80" s="19">
        <f t="shared" ref="I80" si="36">SUM(I71:I79)</f>
        <v>115.09</v>
      </c>
      <c r="J80" s="19">
        <f t="shared" ref="J80:L80" si="37">SUM(J71:J79)</f>
        <v>727.96</v>
      </c>
      <c r="K80" s="25"/>
      <c r="L80" s="19">
        <f t="shared" si="37"/>
        <v>124.77999999999999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1041</v>
      </c>
      <c r="G81" s="32">
        <f t="shared" ref="G81" si="38">G70+G80</f>
        <v>27.259999999999998</v>
      </c>
      <c r="H81" s="32">
        <f t="shared" ref="H81" si="39">H70+H80</f>
        <v>20.150000000000002</v>
      </c>
      <c r="I81" s="32">
        <f t="shared" ref="I81" si="40">I70+I80</f>
        <v>115.09</v>
      </c>
      <c r="J81" s="32">
        <f t="shared" ref="J81:L81" si="41">J70+J80</f>
        <v>727.96</v>
      </c>
      <c r="K81" s="32"/>
      <c r="L81" s="32">
        <f t="shared" si="41"/>
        <v>124.77999999999999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 t="s">
        <v>41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0.5</v>
      </c>
      <c r="H90" s="43">
        <v>2.8</v>
      </c>
      <c r="I90" s="43">
        <v>2.2000000000000002</v>
      </c>
      <c r="J90" s="43">
        <v>36</v>
      </c>
      <c r="K90" s="44">
        <v>15</v>
      </c>
      <c r="L90" s="43">
        <v>15.4</v>
      </c>
    </row>
    <row r="91" spans="1:12" ht="15">
      <c r="A91" s="23"/>
      <c r="B91" s="15"/>
      <c r="C91" s="11"/>
      <c r="D91" s="7" t="s">
        <v>27</v>
      </c>
      <c r="E91" s="42" t="s">
        <v>65</v>
      </c>
      <c r="F91" s="43">
        <v>262</v>
      </c>
      <c r="G91" s="43">
        <v>2.7</v>
      </c>
      <c r="H91" s="43">
        <v>2.5</v>
      </c>
      <c r="I91" s="43">
        <v>18.8</v>
      </c>
      <c r="J91" s="43">
        <v>111</v>
      </c>
      <c r="K91" s="44">
        <v>59</v>
      </c>
      <c r="L91" s="43">
        <v>16.45</v>
      </c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250</v>
      </c>
      <c r="G92" s="43">
        <v>23</v>
      </c>
      <c r="H92" s="43">
        <v>29.2</v>
      </c>
      <c r="I92" s="43">
        <v>40.200000000000003</v>
      </c>
      <c r="J92" s="43">
        <v>519</v>
      </c>
      <c r="K92" s="44">
        <v>131</v>
      </c>
      <c r="L92" s="43">
        <v>43.64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4" t="s">
        <v>67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/>
      <c r="L94" s="43">
        <v>9.5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3.24</v>
      </c>
      <c r="H95" s="43">
        <v>0.39</v>
      </c>
      <c r="I95" s="43">
        <v>18.96</v>
      </c>
      <c r="J95" s="43">
        <v>68.7</v>
      </c>
      <c r="K95" s="44"/>
      <c r="L95" s="43">
        <v>2.1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2.34</v>
      </c>
      <c r="H96" s="43">
        <v>0.36</v>
      </c>
      <c r="I96" s="43">
        <v>13.95</v>
      </c>
      <c r="J96" s="43">
        <v>63.6</v>
      </c>
      <c r="K96" s="44"/>
      <c r="L96" s="43">
        <v>2.1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832</v>
      </c>
      <c r="G99" s="19">
        <f t="shared" ref="G99" si="46">SUM(G90:G98)</f>
        <v>31.779999999999998</v>
      </c>
      <c r="H99" s="19">
        <f t="shared" ref="H99" si="47">SUM(H90:H98)</f>
        <v>35.25</v>
      </c>
      <c r="I99" s="19">
        <f t="shared" ref="I99" si="48">SUM(I90:I98)</f>
        <v>113.11</v>
      </c>
      <c r="J99" s="19">
        <f t="shared" ref="J99:L99" si="49">SUM(J90:J98)</f>
        <v>878.30000000000007</v>
      </c>
      <c r="K99" s="25"/>
      <c r="L99" s="19">
        <f t="shared" si="49"/>
        <v>89.19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832</v>
      </c>
      <c r="G100" s="32">
        <f t="shared" ref="G100" si="50">G89+G99</f>
        <v>31.779999999999998</v>
      </c>
      <c r="H100" s="32">
        <f t="shared" ref="H100" si="51">H89+H99</f>
        <v>35.25</v>
      </c>
      <c r="I100" s="32">
        <f t="shared" ref="I100" si="52">I89+I99</f>
        <v>113.11</v>
      </c>
      <c r="J100" s="32">
        <f t="shared" ref="J100:L100" si="53">J89+J99</f>
        <v>878.30000000000007</v>
      </c>
      <c r="K100" s="32"/>
      <c r="L100" s="32">
        <f t="shared" si="53"/>
        <v>89.19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 t="s">
        <v>41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0.5</v>
      </c>
      <c r="H109" s="43">
        <v>3</v>
      </c>
      <c r="I109" s="43">
        <v>5</v>
      </c>
      <c r="J109" s="43">
        <v>49</v>
      </c>
      <c r="K109" s="44">
        <v>27</v>
      </c>
      <c r="L109" s="52">
        <v>6.8</v>
      </c>
    </row>
    <row r="110" spans="1:12" ht="15">
      <c r="A110" s="23"/>
      <c r="B110" s="15"/>
      <c r="C110" s="11"/>
      <c r="D110" s="7" t="s">
        <v>27</v>
      </c>
      <c r="E110" s="42" t="s">
        <v>69</v>
      </c>
      <c r="F110" s="43">
        <v>280</v>
      </c>
      <c r="G110" s="43">
        <v>8.6</v>
      </c>
      <c r="H110" s="43">
        <v>4</v>
      </c>
      <c r="I110" s="43">
        <v>12.1</v>
      </c>
      <c r="J110" s="43">
        <v>120</v>
      </c>
      <c r="K110" s="44">
        <v>70</v>
      </c>
      <c r="L110" s="43">
        <v>22.88</v>
      </c>
    </row>
    <row r="111" spans="1:12" ht="15">
      <c r="A111" s="23"/>
      <c r="B111" s="15"/>
      <c r="C111" s="11"/>
      <c r="D111" s="7" t="s">
        <v>28</v>
      </c>
      <c r="E111" s="42" t="s">
        <v>70</v>
      </c>
      <c r="F111" s="43">
        <v>96</v>
      </c>
      <c r="G111" s="43">
        <v>15.3</v>
      </c>
      <c r="H111" s="43">
        <v>21.3</v>
      </c>
      <c r="I111" s="43">
        <v>5.6</v>
      </c>
      <c r="J111" s="43">
        <v>276</v>
      </c>
      <c r="K111" s="44">
        <v>135</v>
      </c>
      <c r="L111" s="43">
        <v>54.1</v>
      </c>
    </row>
    <row r="112" spans="1:12" ht="15">
      <c r="A112" s="23"/>
      <c r="B112" s="15"/>
      <c r="C112" s="11"/>
      <c r="D112" s="7" t="s">
        <v>29</v>
      </c>
      <c r="E112" s="42" t="s">
        <v>52</v>
      </c>
      <c r="F112" s="43">
        <v>150</v>
      </c>
      <c r="G112" s="43">
        <v>3.1</v>
      </c>
      <c r="H112" s="43">
        <v>4.5999999999999996</v>
      </c>
      <c r="I112" s="43">
        <v>20.100000000000001</v>
      </c>
      <c r="J112" s="43">
        <v>137</v>
      </c>
      <c r="K112" s="44">
        <v>148</v>
      </c>
      <c r="L112" s="43">
        <v>21.48</v>
      </c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0.5</v>
      </c>
      <c r="H113" s="43">
        <v>0.1</v>
      </c>
      <c r="I113" s="43">
        <v>31.2</v>
      </c>
      <c r="J113" s="43">
        <v>121</v>
      </c>
      <c r="K113" s="44">
        <v>293</v>
      </c>
      <c r="L113" s="43">
        <v>4.7699999999999996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3.24</v>
      </c>
      <c r="H114" s="43">
        <v>0.39</v>
      </c>
      <c r="I114" s="43">
        <v>18.96</v>
      </c>
      <c r="J114" s="43">
        <v>68.7</v>
      </c>
      <c r="K114" s="44"/>
      <c r="L114" s="43">
        <v>2.1</v>
      </c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2.34</v>
      </c>
      <c r="H115" s="43">
        <v>0.36</v>
      </c>
      <c r="I115" s="43">
        <v>13.95</v>
      </c>
      <c r="J115" s="43">
        <v>63.6</v>
      </c>
      <c r="K115" s="44"/>
      <c r="L115" s="43">
        <v>2.1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846</v>
      </c>
      <c r="G118" s="19">
        <f t="shared" ref="G118:J118" si="56">SUM(G109:G117)</f>
        <v>33.58</v>
      </c>
      <c r="H118" s="19">
        <f t="shared" si="56"/>
        <v>33.75</v>
      </c>
      <c r="I118" s="19">
        <f t="shared" si="56"/>
        <v>106.91000000000001</v>
      </c>
      <c r="J118" s="19">
        <f t="shared" si="56"/>
        <v>835.30000000000007</v>
      </c>
      <c r="K118" s="25"/>
      <c r="L118" s="19">
        <f t="shared" ref="L118" si="57">SUM(L109:L117)</f>
        <v>114.22999999999999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846</v>
      </c>
      <c r="G119" s="32">
        <f t="shared" ref="G119" si="58">G108+G118</f>
        <v>33.58</v>
      </c>
      <c r="H119" s="32">
        <f t="shared" ref="H119" si="59">H108+H118</f>
        <v>33.75</v>
      </c>
      <c r="I119" s="32">
        <f t="shared" ref="I119" si="60">I108+I118</f>
        <v>106.91000000000001</v>
      </c>
      <c r="J119" s="32">
        <f t="shared" ref="J119:L119" si="61">J108+J118</f>
        <v>835.30000000000007</v>
      </c>
      <c r="K119" s="32"/>
      <c r="L119" s="32">
        <f t="shared" si="61"/>
        <v>114.22999999999999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 t="s">
        <v>41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60</v>
      </c>
      <c r="G128" s="43">
        <v>0.5</v>
      </c>
      <c r="H128" s="43">
        <v>2.7</v>
      </c>
      <c r="I128" s="43">
        <v>2.7</v>
      </c>
      <c r="J128" s="43">
        <v>38</v>
      </c>
      <c r="K128" s="44">
        <v>13</v>
      </c>
      <c r="L128" s="52">
        <v>11.31</v>
      </c>
    </row>
    <row r="129" spans="1:12" ht="15">
      <c r="A129" s="14"/>
      <c r="B129" s="15"/>
      <c r="C129" s="11"/>
      <c r="D129" s="7" t="s">
        <v>27</v>
      </c>
      <c r="E129" s="42" t="s">
        <v>50</v>
      </c>
      <c r="F129" s="43">
        <v>272</v>
      </c>
      <c r="G129" s="43">
        <v>1.7</v>
      </c>
      <c r="H129" s="43">
        <v>5</v>
      </c>
      <c r="I129" s="43">
        <v>11.6</v>
      </c>
      <c r="J129" s="43">
        <v>97</v>
      </c>
      <c r="K129" s="44">
        <v>56</v>
      </c>
      <c r="L129" s="43">
        <v>17.850000000000001</v>
      </c>
    </row>
    <row r="130" spans="1:12" ht="15">
      <c r="A130" s="14"/>
      <c r="B130" s="15"/>
      <c r="C130" s="11"/>
      <c r="D130" s="7" t="s">
        <v>28</v>
      </c>
      <c r="E130" s="42" t="s">
        <v>44</v>
      </c>
      <c r="F130" s="43">
        <v>99</v>
      </c>
      <c r="G130" s="43">
        <v>12.6</v>
      </c>
      <c r="H130" s="43">
        <v>15.9</v>
      </c>
      <c r="I130" s="43">
        <v>11.8</v>
      </c>
      <c r="J130" s="43">
        <v>242.1</v>
      </c>
      <c r="K130" s="44">
        <v>101</v>
      </c>
      <c r="L130" s="43">
        <v>33.51</v>
      </c>
    </row>
    <row r="131" spans="1:12" ht="15">
      <c r="A131" s="14"/>
      <c r="B131" s="15"/>
      <c r="C131" s="11"/>
      <c r="D131" s="7" t="s">
        <v>29</v>
      </c>
      <c r="E131" s="42" t="s">
        <v>73</v>
      </c>
      <c r="F131" s="43">
        <v>153</v>
      </c>
      <c r="G131" s="43">
        <v>14.2</v>
      </c>
      <c r="H131" s="43">
        <v>3.4</v>
      </c>
      <c r="I131" s="43">
        <v>30.8</v>
      </c>
      <c r="J131" s="43">
        <v>214</v>
      </c>
      <c r="K131" s="44">
        <v>226</v>
      </c>
      <c r="L131" s="43">
        <v>7.01</v>
      </c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0.6</v>
      </c>
      <c r="H132" s="43">
        <v>0.2</v>
      </c>
      <c r="I132" s="43">
        <v>27</v>
      </c>
      <c r="J132" s="43">
        <v>111</v>
      </c>
      <c r="K132" s="44">
        <v>301</v>
      </c>
      <c r="L132" s="43">
        <v>8.4600000000000009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3.24</v>
      </c>
      <c r="H133" s="43">
        <v>0.39</v>
      </c>
      <c r="I133" s="43">
        <v>18.96</v>
      </c>
      <c r="J133" s="43">
        <v>68.7</v>
      </c>
      <c r="K133" s="44"/>
      <c r="L133" s="43">
        <v>2.1</v>
      </c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2.34</v>
      </c>
      <c r="H134" s="43">
        <v>0.36</v>
      </c>
      <c r="I134" s="43">
        <v>13.95</v>
      </c>
      <c r="J134" s="43">
        <v>63.6</v>
      </c>
      <c r="K134" s="44"/>
      <c r="L134" s="43">
        <v>2.1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844</v>
      </c>
      <c r="G137" s="19">
        <f t="shared" ref="G137:J137" si="64">SUM(G128:G136)</f>
        <v>35.180000000000007</v>
      </c>
      <c r="H137" s="19">
        <f t="shared" si="64"/>
        <v>27.95</v>
      </c>
      <c r="I137" s="19">
        <f t="shared" si="64"/>
        <v>116.81000000000002</v>
      </c>
      <c r="J137" s="19">
        <f t="shared" si="64"/>
        <v>834.40000000000009</v>
      </c>
      <c r="K137" s="25"/>
      <c r="L137" s="19">
        <f t="shared" ref="L137" si="65">SUM(L128:L136)</f>
        <v>82.34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844</v>
      </c>
      <c r="G138" s="32">
        <f t="shared" ref="G138" si="66">G127+G137</f>
        <v>35.180000000000007</v>
      </c>
      <c r="H138" s="32">
        <f t="shared" ref="H138" si="67">H127+H137</f>
        <v>27.95</v>
      </c>
      <c r="I138" s="32">
        <f t="shared" ref="I138" si="68">I127+I137</f>
        <v>116.81000000000002</v>
      </c>
      <c r="J138" s="32">
        <f t="shared" ref="J138:L138" si="69">J127+J137</f>
        <v>834.40000000000009</v>
      </c>
      <c r="K138" s="32"/>
      <c r="L138" s="32">
        <f t="shared" si="69"/>
        <v>82.34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 t="s">
        <v>41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1.3</v>
      </c>
      <c r="H147" s="43">
        <v>2.7</v>
      </c>
      <c r="I147" s="43">
        <v>6.2</v>
      </c>
      <c r="J147" s="43">
        <v>54</v>
      </c>
      <c r="K147" s="44">
        <v>6</v>
      </c>
      <c r="L147" s="52">
        <v>6.22</v>
      </c>
    </row>
    <row r="148" spans="1:12" ht="15">
      <c r="A148" s="23"/>
      <c r="B148" s="15"/>
      <c r="C148" s="11"/>
      <c r="D148" s="7" t="s">
        <v>27</v>
      </c>
      <c r="E148" s="42" t="s">
        <v>75</v>
      </c>
      <c r="F148" s="43">
        <v>275</v>
      </c>
      <c r="G148" s="43">
        <v>5.3</v>
      </c>
      <c r="H148" s="43">
        <v>7.4</v>
      </c>
      <c r="I148" s="43">
        <v>28</v>
      </c>
      <c r="J148" s="43">
        <v>202</v>
      </c>
      <c r="K148" s="44">
        <v>64</v>
      </c>
      <c r="L148" s="43">
        <v>21.71</v>
      </c>
    </row>
    <row r="149" spans="1:12" ht="15">
      <c r="A149" s="23"/>
      <c r="B149" s="15"/>
      <c r="C149" s="11"/>
      <c r="D149" s="7" t="s">
        <v>28</v>
      </c>
      <c r="E149" s="42" t="s">
        <v>76</v>
      </c>
      <c r="F149" s="43">
        <v>140</v>
      </c>
      <c r="G149" s="43">
        <v>25.9</v>
      </c>
      <c r="H149" s="43">
        <v>27.1</v>
      </c>
      <c r="I149" s="43">
        <v>4.8</v>
      </c>
      <c r="J149" s="43">
        <v>367</v>
      </c>
      <c r="K149" s="44">
        <v>95</v>
      </c>
      <c r="L149" s="43">
        <v>108.52</v>
      </c>
    </row>
    <row r="150" spans="1:12" ht="15">
      <c r="A150" s="23"/>
      <c r="B150" s="15"/>
      <c r="C150" s="11"/>
      <c r="D150" s="7" t="s">
        <v>29</v>
      </c>
      <c r="E150" s="42" t="s">
        <v>77</v>
      </c>
      <c r="F150" s="43">
        <v>154</v>
      </c>
      <c r="G150" s="43">
        <v>5.5</v>
      </c>
      <c r="H150" s="43">
        <v>4.2</v>
      </c>
      <c r="I150" s="43">
        <v>33.299999999999997</v>
      </c>
      <c r="J150" s="43">
        <v>196</v>
      </c>
      <c r="K150" s="44">
        <v>227</v>
      </c>
      <c r="L150" s="43">
        <v>6.28</v>
      </c>
    </row>
    <row r="151" spans="1:12" ht="1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</v>
      </c>
      <c r="H151" s="43">
        <v>0</v>
      </c>
      <c r="I151" s="43">
        <v>22.96</v>
      </c>
      <c r="J151" s="43">
        <v>92.3</v>
      </c>
      <c r="K151" s="44"/>
      <c r="L151" s="43">
        <v>16.82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3.24</v>
      </c>
      <c r="H152" s="43">
        <v>0.39</v>
      </c>
      <c r="I152" s="43">
        <v>18.96</v>
      </c>
      <c r="J152" s="43">
        <v>68.7</v>
      </c>
      <c r="K152" s="44"/>
      <c r="L152" s="43">
        <v>2.1</v>
      </c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2.34</v>
      </c>
      <c r="H153" s="43">
        <v>0.36</v>
      </c>
      <c r="I153" s="43">
        <v>13.95</v>
      </c>
      <c r="J153" s="43">
        <v>63.6</v>
      </c>
      <c r="K153" s="44"/>
      <c r="L153" s="43">
        <v>2.1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889</v>
      </c>
      <c r="G156" s="19">
        <f t="shared" ref="G156:J156" si="72">SUM(G147:G155)</f>
        <v>43.58</v>
      </c>
      <c r="H156" s="19">
        <f t="shared" si="72"/>
        <v>42.150000000000006</v>
      </c>
      <c r="I156" s="19">
        <f t="shared" si="72"/>
        <v>128.16999999999999</v>
      </c>
      <c r="J156" s="19">
        <f t="shared" si="72"/>
        <v>1043.5999999999999</v>
      </c>
      <c r="K156" s="25"/>
      <c r="L156" s="19">
        <f t="shared" ref="L156" si="73">SUM(L147:L155)</f>
        <v>163.74999999999997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889</v>
      </c>
      <c r="G157" s="32">
        <f t="shared" ref="G157" si="74">G146+G156</f>
        <v>43.58</v>
      </c>
      <c r="H157" s="32">
        <f t="shared" ref="H157" si="75">H146+H156</f>
        <v>42.150000000000006</v>
      </c>
      <c r="I157" s="32">
        <f t="shared" ref="I157" si="76">I146+I156</f>
        <v>128.16999999999999</v>
      </c>
      <c r="J157" s="32">
        <f t="shared" ref="J157:L157" si="77">J146+J156</f>
        <v>1043.5999999999999</v>
      </c>
      <c r="K157" s="32"/>
      <c r="L157" s="32">
        <f t="shared" si="77"/>
        <v>163.74999999999997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 t="s">
        <v>41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0.5</v>
      </c>
      <c r="H166" s="43">
        <v>2.7</v>
      </c>
      <c r="I166" s="43">
        <v>1.8</v>
      </c>
      <c r="J166" s="43">
        <v>33</v>
      </c>
      <c r="K166" s="44">
        <v>14</v>
      </c>
      <c r="L166" s="52">
        <v>10.72</v>
      </c>
    </row>
    <row r="167" spans="1:12" ht="15">
      <c r="A167" s="23"/>
      <c r="B167" s="15"/>
      <c r="C167" s="11"/>
      <c r="D167" s="7" t="s">
        <v>27</v>
      </c>
      <c r="E167" s="42" t="s">
        <v>55</v>
      </c>
      <c r="F167" s="43">
        <v>272</v>
      </c>
      <c r="G167" s="43">
        <v>2.1</v>
      </c>
      <c r="H167" s="43">
        <v>5.2</v>
      </c>
      <c r="I167" s="43">
        <v>15.4</v>
      </c>
      <c r="J167" s="43">
        <v>119</v>
      </c>
      <c r="K167" s="44">
        <v>54</v>
      </c>
      <c r="L167" s="43">
        <v>21.99</v>
      </c>
    </row>
    <row r="168" spans="1:12" ht="15">
      <c r="A168" s="23"/>
      <c r="B168" s="15"/>
      <c r="C168" s="11"/>
      <c r="D168" s="7" t="s">
        <v>28</v>
      </c>
      <c r="E168" s="42" t="s">
        <v>79</v>
      </c>
      <c r="F168" s="43">
        <v>97</v>
      </c>
      <c r="G168" s="43">
        <v>12.4</v>
      </c>
      <c r="H168" s="43">
        <v>7.9</v>
      </c>
      <c r="I168" s="43">
        <v>7.2</v>
      </c>
      <c r="J168" s="43">
        <v>150.80000000000001</v>
      </c>
      <c r="K168" s="44">
        <v>86</v>
      </c>
      <c r="L168" s="43">
        <v>27.08</v>
      </c>
    </row>
    <row r="169" spans="1:12" ht="15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9</v>
      </c>
      <c r="H169" s="43">
        <v>8.1999999999999993</v>
      </c>
      <c r="I169" s="43">
        <v>14.2</v>
      </c>
      <c r="J169" s="43">
        <v>173</v>
      </c>
      <c r="K169" s="44">
        <v>160</v>
      </c>
      <c r="L169" s="43">
        <v>16.7</v>
      </c>
    </row>
    <row r="170" spans="1:12" ht="1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0.5</v>
      </c>
      <c r="H170" s="43">
        <v>0.1</v>
      </c>
      <c r="I170" s="43">
        <v>31.2</v>
      </c>
      <c r="J170" s="43">
        <v>121</v>
      </c>
      <c r="K170" s="44">
        <v>293</v>
      </c>
      <c r="L170" s="43">
        <v>4.7699999999999996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3.24</v>
      </c>
      <c r="H171" s="43">
        <v>0.39</v>
      </c>
      <c r="I171" s="43">
        <v>18.96</v>
      </c>
      <c r="J171" s="43">
        <v>68.7</v>
      </c>
      <c r="K171" s="44"/>
      <c r="L171" s="43">
        <v>2.1</v>
      </c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2.34</v>
      </c>
      <c r="H172" s="43">
        <v>0.36</v>
      </c>
      <c r="I172" s="43">
        <v>13.95</v>
      </c>
      <c r="J172" s="43">
        <v>63.6</v>
      </c>
      <c r="K172" s="44"/>
      <c r="L172" s="43">
        <v>2.1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839</v>
      </c>
      <c r="G175" s="19">
        <f t="shared" ref="G175:J175" si="80">SUM(G166:G174)</f>
        <v>30.080000000000002</v>
      </c>
      <c r="H175" s="19">
        <f t="shared" si="80"/>
        <v>24.85</v>
      </c>
      <c r="I175" s="19">
        <f t="shared" si="80"/>
        <v>102.71</v>
      </c>
      <c r="J175" s="19">
        <f t="shared" si="80"/>
        <v>729.1</v>
      </c>
      <c r="K175" s="25"/>
      <c r="L175" s="19">
        <f t="shared" ref="L175" si="81">SUM(L166:L174)</f>
        <v>85.45999999999998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839</v>
      </c>
      <c r="G176" s="32">
        <f t="shared" ref="G176" si="82">G165+G175</f>
        <v>30.080000000000002</v>
      </c>
      <c r="H176" s="32">
        <f t="shared" ref="H176" si="83">H165+H175</f>
        <v>24.85</v>
      </c>
      <c r="I176" s="32">
        <f t="shared" ref="I176" si="84">I165+I175</f>
        <v>102.71</v>
      </c>
      <c r="J176" s="32">
        <f t="shared" ref="J176:L176" si="85">J165+J175</f>
        <v>729.1</v>
      </c>
      <c r="K176" s="32"/>
      <c r="L176" s="32">
        <f t="shared" si="85"/>
        <v>85.45999999999998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 t="s">
        <v>41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1.9</v>
      </c>
      <c r="H185" s="43">
        <v>6</v>
      </c>
      <c r="I185" s="43">
        <v>6.1</v>
      </c>
      <c r="J185" s="43">
        <v>87</v>
      </c>
      <c r="K185" s="44">
        <v>40</v>
      </c>
      <c r="L185" s="52">
        <v>9.23</v>
      </c>
    </row>
    <row r="186" spans="1:12" ht="15">
      <c r="A186" s="23"/>
      <c r="B186" s="15"/>
      <c r="C186" s="11"/>
      <c r="D186" s="7" t="s">
        <v>27</v>
      </c>
      <c r="E186" s="42" t="s">
        <v>65</v>
      </c>
      <c r="F186" s="43">
        <v>262</v>
      </c>
      <c r="G186" s="43">
        <v>2.7</v>
      </c>
      <c r="H186" s="43">
        <v>2.5</v>
      </c>
      <c r="I186" s="43">
        <v>18.8</v>
      </c>
      <c r="J186" s="43">
        <v>111</v>
      </c>
      <c r="K186" s="44">
        <v>59</v>
      </c>
      <c r="L186" s="43">
        <v>16.45</v>
      </c>
    </row>
    <row r="187" spans="1:12" ht="15">
      <c r="A187" s="23"/>
      <c r="B187" s="15"/>
      <c r="C187" s="11"/>
      <c r="D187" s="7" t="s">
        <v>28</v>
      </c>
      <c r="E187" s="42" t="s">
        <v>56</v>
      </c>
      <c r="F187" s="43">
        <v>95</v>
      </c>
      <c r="G187" s="43">
        <v>13.5</v>
      </c>
      <c r="H187" s="43">
        <v>19.100000000000001</v>
      </c>
      <c r="I187" s="43">
        <v>13.9</v>
      </c>
      <c r="J187" s="43">
        <v>284</v>
      </c>
      <c r="K187" s="44">
        <v>129</v>
      </c>
      <c r="L187" s="43">
        <v>34</v>
      </c>
    </row>
    <row r="188" spans="1:12" ht="15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3.3</v>
      </c>
      <c r="H188" s="43">
        <v>4.9000000000000004</v>
      </c>
      <c r="I188" s="43">
        <v>14.1</v>
      </c>
      <c r="J188" s="43">
        <v>113</v>
      </c>
      <c r="K188" s="44">
        <v>150</v>
      </c>
      <c r="L188" s="43">
        <v>19.899999999999999</v>
      </c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</v>
      </c>
      <c r="H189" s="43">
        <v>0</v>
      </c>
      <c r="I189" s="43">
        <v>19</v>
      </c>
      <c r="J189" s="43">
        <v>80</v>
      </c>
      <c r="K189" s="44"/>
      <c r="L189" s="43">
        <v>9.5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3.24</v>
      </c>
      <c r="H190" s="43">
        <v>0.39</v>
      </c>
      <c r="I190" s="43">
        <v>18.96</v>
      </c>
      <c r="J190" s="43">
        <v>68.7</v>
      </c>
      <c r="K190" s="44"/>
      <c r="L190" s="43">
        <v>2.1</v>
      </c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2.34</v>
      </c>
      <c r="H191" s="43">
        <v>0.36</v>
      </c>
      <c r="I191" s="43">
        <v>13.95</v>
      </c>
      <c r="J191" s="43">
        <v>63.6</v>
      </c>
      <c r="K191" s="44"/>
      <c r="L191" s="43">
        <v>2.1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827</v>
      </c>
      <c r="G194" s="19">
        <f t="shared" ref="G194:J194" si="88">SUM(G185:G193)</f>
        <v>26.98</v>
      </c>
      <c r="H194" s="19">
        <f t="shared" si="88"/>
        <v>33.25</v>
      </c>
      <c r="I194" s="19">
        <f t="shared" si="88"/>
        <v>104.81000000000002</v>
      </c>
      <c r="J194" s="19">
        <f t="shared" si="88"/>
        <v>807.30000000000007</v>
      </c>
      <c r="K194" s="25"/>
      <c r="L194" s="19">
        <f t="shared" ref="L194" si="89">SUM(L185:L193)</f>
        <v>93.279999999999987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827</v>
      </c>
      <c r="G195" s="32">
        <f t="shared" ref="G195" si="90">G184+G194</f>
        <v>26.98</v>
      </c>
      <c r="H195" s="32">
        <f t="shared" ref="H195" si="91">H184+H194</f>
        <v>33.25</v>
      </c>
      <c r="I195" s="32">
        <f t="shared" ref="I195" si="92">I184+I194</f>
        <v>104.81000000000002</v>
      </c>
      <c r="J195" s="32">
        <f t="shared" ref="J195:L195" si="93">J184+J194</f>
        <v>807.30000000000007</v>
      </c>
      <c r="K195" s="32"/>
      <c r="L195" s="32">
        <f t="shared" si="93"/>
        <v>93.279999999999987</v>
      </c>
    </row>
    <row r="196" spans="1:12" ht="13.5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864.2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32.637999999999998</v>
      </c>
      <c r="H196" s="34">
        <f t="shared" si="94"/>
        <v>31.125999999999998</v>
      </c>
      <c r="I196" s="34">
        <f t="shared" si="94"/>
        <v>113.41399999999999</v>
      </c>
      <c r="J196" s="34">
        <f t="shared" si="94"/>
        <v>840.226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103.56099999999999</v>
      </c>
    </row>
    <row r="197" spans="1:12" ht="15">
      <c r="A197" s="20">
        <v>3</v>
      </c>
      <c r="B197" s="21">
        <v>1</v>
      </c>
      <c r="C197" s="22" t="s">
        <v>20</v>
      </c>
      <c r="D197" s="5" t="s">
        <v>21</v>
      </c>
      <c r="E197" s="39"/>
      <c r="F197" s="40"/>
      <c r="G197" s="40"/>
      <c r="H197" s="40"/>
      <c r="I197" s="40"/>
      <c r="J197" s="40"/>
      <c r="K197" s="41"/>
      <c r="L197" s="40"/>
    </row>
    <row r="198" spans="1:12" ht="15">
      <c r="A198" s="23"/>
      <c r="B198" s="15"/>
      <c r="C198" s="11"/>
      <c r="D198" s="6" t="s">
        <v>41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SUM(F197:F203)</f>
        <v>0</v>
      </c>
      <c r="G204" s="19">
        <f t="shared" ref="G204:J204" si="96">SUM(G197:G203)</f>
        <v>0</v>
      </c>
      <c r="H204" s="19">
        <f t="shared" si="96"/>
        <v>0</v>
      </c>
      <c r="I204" s="19">
        <f t="shared" si="96"/>
        <v>0</v>
      </c>
      <c r="J204" s="19">
        <f t="shared" si="96"/>
        <v>0</v>
      </c>
      <c r="K204" s="25"/>
      <c r="L204" s="19">
        <f t="shared" ref="L204" si="97">SUM(L197:L203)</f>
        <v>0</v>
      </c>
    </row>
    <row r="205" spans="1:12" ht="15">
      <c r="A205" s="26">
        <f>A197</f>
        <v>3</v>
      </c>
      <c r="B205" s="13">
        <f>B197</f>
        <v>1</v>
      </c>
      <c r="C205" s="10" t="s">
        <v>25</v>
      </c>
      <c r="D205" s="7" t="s">
        <v>26</v>
      </c>
      <c r="E205" s="42" t="s">
        <v>82</v>
      </c>
      <c r="F205" s="43">
        <v>60</v>
      </c>
      <c r="G205" s="43">
        <v>1.4</v>
      </c>
      <c r="H205" s="43">
        <v>4.3</v>
      </c>
      <c r="I205" s="43">
        <v>5.5</v>
      </c>
      <c r="J205" s="43">
        <v>66</v>
      </c>
      <c r="K205" s="44">
        <v>10</v>
      </c>
      <c r="L205" s="52">
        <v>8.39</v>
      </c>
    </row>
    <row r="206" spans="1:12" ht="15">
      <c r="A206" s="23"/>
      <c r="B206" s="15"/>
      <c r="C206" s="11"/>
      <c r="D206" s="7" t="s">
        <v>27</v>
      </c>
      <c r="E206" s="42" t="s">
        <v>55</v>
      </c>
      <c r="F206" s="43">
        <v>272</v>
      </c>
      <c r="G206" s="43">
        <v>2.1</v>
      </c>
      <c r="H206" s="43">
        <v>5.2</v>
      </c>
      <c r="I206" s="43">
        <v>15.4</v>
      </c>
      <c r="J206" s="43">
        <v>119</v>
      </c>
      <c r="K206" s="44">
        <v>54</v>
      </c>
      <c r="L206" s="43">
        <v>21.99</v>
      </c>
    </row>
    <row r="207" spans="1:12" ht="15">
      <c r="A207" s="23"/>
      <c r="B207" s="15"/>
      <c r="C207" s="11"/>
      <c r="D207" s="7" t="s">
        <v>28</v>
      </c>
      <c r="E207" s="42" t="s">
        <v>83</v>
      </c>
      <c r="F207" s="43">
        <v>95</v>
      </c>
      <c r="G207" s="43">
        <v>13.5</v>
      </c>
      <c r="H207" s="43">
        <v>11</v>
      </c>
      <c r="I207" s="43">
        <v>7.2</v>
      </c>
      <c r="J207" s="43">
        <v>182.7</v>
      </c>
      <c r="K207" s="44">
        <v>99</v>
      </c>
      <c r="L207" s="43">
        <v>33.07</v>
      </c>
    </row>
    <row r="208" spans="1:12" ht="15">
      <c r="A208" s="23"/>
      <c r="B208" s="15"/>
      <c r="C208" s="11"/>
      <c r="D208" s="7" t="s">
        <v>29</v>
      </c>
      <c r="E208" s="42" t="s">
        <v>84</v>
      </c>
      <c r="F208" s="43">
        <v>154</v>
      </c>
      <c r="G208" s="43">
        <v>3.7</v>
      </c>
      <c r="H208" s="43">
        <v>3.6</v>
      </c>
      <c r="I208" s="43">
        <v>37.6</v>
      </c>
      <c r="J208" s="43">
        <v>201</v>
      </c>
      <c r="K208" s="44">
        <v>187</v>
      </c>
      <c r="L208" s="43">
        <v>10.130000000000001</v>
      </c>
    </row>
    <row r="209" spans="1:12" ht="15">
      <c r="A209" s="23"/>
      <c r="B209" s="15"/>
      <c r="C209" s="11"/>
      <c r="D209" s="7" t="s">
        <v>30</v>
      </c>
      <c r="E209" s="42" t="s">
        <v>58</v>
      </c>
      <c r="F209" s="43">
        <v>200</v>
      </c>
      <c r="G209" s="43">
        <v>0.1</v>
      </c>
      <c r="H209" s="43">
        <v>0</v>
      </c>
      <c r="I209" s="43">
        <v>22.6</v>
      </c>
      <c r="J209" s="43">
        <v>89</v>
      </c>
      <c r="K209" s="44">
        <v>296</v>
      </c>
      <c r="L209" s="43">
        <v>14.12</v>
      </c>
    </row>
    <row r="210" spans="1:12" ht="15">
      <c r="A210" s="23"/>
      <c r="B210" s="15"/>
      <c r="C210" s="11"/>
      <c r="D210" s="7" t="s">
        <v>31</v>
      </c>
      <c r="E210" s="42" t="s">
        <v>42</v>
      </c>
      <c r="F210" s="43">
        <v>30</v>
      </c>
      <c r="G210" s="43">
        <v>3.24</v>
      </c>
      <c r="H210" s="43">
        <v>0.39</v>
      </c>
      <c r="I210" s="43">
        <v>18.96</v>
      </c>
      <c r="J210" s="43">
        <v>68.7</v>
      </c>
      <c r="K210" s="44"/>
      <c r="L210" s="43">
        <v>2.1</v>
      </c>
    </row>
    <row r="211" spans="1:12" ht="15">
      <c r="A211" s="23"/>
      <c r="B211" s="15"/>
      <c r="C211" s="11"/>
      <c r="D211" s="7" t="s">
        <v>32</v>
      </c>
      <c r="E211" s="42" t="s">
        <v>47</v>
      </c>
      <c r="F211" s="43">
        <v>30</v>
      </c>
      <c r="G211" s="43">
        <v>2.34</v>
      </c>
      <c r="H211" s="43">
        <v>0.36</v>
      </c>
      <c r="I211" s="43">
        <v>13.95</v>
      </c>
      <c r="J211" s="43">
        <v>63.6</v>
      </c>
      <c r="K211" s="44"/>
      <c r="L211" s="43">
        <v>2.1</v>
      </c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4"/>
      <c r="B214" s="17"/>
      <c r="C214" s="8"/>
      <c r="D214" s="18" t="s">
        <v>33</v>
      </c>
      <c r="E214" s="9"/>
      <c r="F214" s="19">
        <f>SUM(F205:F213)</f>
        <v>841</v>
      </c>
      <c r="G214" s="19">
        <f t="shared" ref="G214:J214" si="98">SUM(G205:G213)</f>
        <v>26.38</v>
      </c>
      <c r="H214" s="19">
        <f t="shared" si="98"/>
        <v>24.85</v>
      </c>
      <c r="I214" s="19">
        <f t="shared" si="98"/>
        <v>121.21000000000002</v>
      </c>
      <c r="J214" s="19">
        <f t="shared" si="98"/>
        <v>790.00000000000011</v>
      </c>
      <c r="K214" s="25"/>
      <c r="L214" s="19">
        <f t="shared" ref="L214" si="99">SUM(L205:L213)</f>
        <v>91.899999999999991</v>
      </c>
    </row>
    <row r="215" spans="1:12" ht="15.75" thickBot="1">
      <c r="A215" s="29">
        <f>A197</f>
        <v>3</v>
      </c>
      <c r="B215" s="30">
        <f>B197</f>
        <v>1</v>
      </c>
      <c r="C215" s="55" t="s">
        <v>4</v>
      </c>
      <c r="D215" s="56"/>
      <c r="E215" s="31"/>
      <c r="F215" s="32">
        <f>F204+F214</f>
        <v>841</v>
      </c>
      <c r="G215" s="32">
        <f t="shared" ref="G215:J215" si="100">G204+G214</f>
        <v>26.38</v>
      </c>
      <c r="H215" s="32">
        <f t="shared" si="100"/>
        <v>24.85</v>
      </c>
      <c r="I215" s="32">
        <f t="shared" si="100"/>
        <v>121.21000000000002</v>
      </c>
      <c r="J215" s="32">
        <f t="shared" si="100"/>
        <v>790.00000000000011</v>
      </c>
      <c r="K215" s="32"/>
      <c r="L215" s="32">
        <f t="shared" ref="L215" si="101">L204+L214</f>
        <v>91.899999999999991</v>
      </c>
    </row>
    <row r="216" spans="1:12" ht="15">
      <c r="A216" s="14">
        <v>3</v>
      </c>
      <c r="B216" s="15">
        <v>2</v>
      </c>
      <c r="C216" s="22" t="s">
        <v>20</v>
      </c>
      <c r="D216" s="5" t="s">
        <v>21</v>
      </c>
      <c r="E216" s="39"/>
      <c r="F216" s="40"/>
      <c r="G216" s="40"/>
      <c r="H216" s="40"/>
      <c r="I216" s="40"/>
      <c r="J216" s="40"/>
      <c r="K216" s="41"/>
      <c r="L216" s="40"/>
    </row>
    <row r="217" spans="1:12" ht="15">
      <c r="A217" s="14"/>
      <c r="B217" s="15"/>
      <c r="C217" s="11"/>
      <c r="D217" s="6" t="s">
        <v>48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14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14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14"/>
      <c r="B220" s="15"/>
      <c r="C220" s="11"/>
      <c r="D220" s="7" t="s">
        <v>24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16"/>
      <c r="B223" s="17"/>
      <c r="C223" s="8"/>
      <c r="D223" s="18" t="s">
        <v>33</v>
      </c>
      <c r="E223" s="9"/>
      <c r="F223" s="19">
        <f>SUM(F216:F222)</f>
        <v>0</v>
      </c>
      <c r="G223" s="19">
        <f t="shared" ref="G223:J223" si="102">SUM(G216:G222)</f>
        <v>0</v>
      </c>
      <c r="H223" s="19">
        <f t="shared" si="102"/>
        <v>0</v>
      </c>
      <c r="I223" s="19">
        <f t="shared" si="102"/>
        <v>0</v>
      </c>
      <c r="J223" s="19">
        <f t="shared" si="102"/>
        <v>0</v>
      </c>
      <c r="K223" s="25"/>
      <c r="L223" s="19">
        <f t="shared" ref="L223" si="103">SUM(L216:L222)</f>
        <v>0</v>
      </c>
    </row>
    <row r="224" spans="1:12" ht="15">
      <c r="A224" s="13">
        <f>A216</f>
        <v>3</v>
      </c>
      <c r="B224" s="13">
        <f>B216</f>
        <v>2</v>
      </c>
      <c r="C224" s="10" t="s">
        <v>25</v>
      </c>
      <c r="D224" s="7" t="s">
        <v>26</v>
      </c>
      <c r="E224" s="42" t="s">
        <v>59</v>
      </c>
      <c r="F224" s="43">
        <v>60</v>
      </c>
      <c r="G224" s="43">
        <v>1.68</v>
      </c>
      <c r="H224" s="43">
        <v>0</v>
      </c>
      <c r="I224" s="43">
        <v>0.78</v>
      </c>
      <c r="J224" s="43">
        <v>9.66</v>
      </c>
      <c r="K224" s="44"/>
      <c r="L224" s="43">
        <v>14.25</v>
      </c>
    </row>
    <row r="225" spans="1:12" ht="15">
      <c r="A225" s="14"/>
      <c r="B225" s="15"/>
      <c r="C225" s="11"/>
      <c r="D225" s="7" t="s">
        <v>27</v>
      </c>
      <c r="E225" s="42" t="s">
        <v>60</v>
      </c>
      <c r="F225" s="43">
        <v>272</v>
      </c>
      <c r="G225" s="43">
        <v>1.7</v>
      </c>
      <c r="H225" s="43">
        <v>5.6</v>
      </c>
      <c r="I225" s="43">
        <v>8.4</v>
      </c>
      <c r="J225" s="43">
        <v>91</v>
      </c>
      <c r="K225" s="44">
        <v>53</v>
      </c>
      <c r="L225" s="43">
        <v>17.510000000000002</v>
      </c>
    </row>
    <row r="226" spans="1:12" ht="15">
      <c r="A226" s="14"/>
      <c r="B226" s="15"/>
      <c r="C226" s="11"/>
      <c r="D226" s="7" t="s">
        <v>28</v>
      </c>
      <c r="E226" s="42" t="s">
        <v>85</v>
      </c>
      <c r="F226" s="43">
        <v>267</v>
      </c>
      <c r="G226" s="43">
        <v>24.9</v>
      </c>
      <c r="H226" s="43">
        <v>28.3</v>
      </c>
      <c r="I226" s="43">
        <v>28.8</v>
      </c>
      <c r="J226" s="43">
        <v>471</v>
      </c>
      <c r="K226" s="44">
        <v>115</v>
      </c>
      <c r="L226" s="43">
        <v>84.48</v>
      </c>
    </row>
    <row r="227" spans="1:12" ht="15">
      <c r="A227" s="14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14"/>
      <c r="B228" s="15"/>
      <c r="C228" s="11"/>
      <c r="D228" s="7" t="s">
        <v>30</v>
      </c>
      <c r="E228" s="42" t="s">
        <v>63</v>
      </c>
      <c r="F228" s="43">
        <v>200</v>
      </c>
      <c r="G228" s="43">
        <v>0.2</v>
      </c>
      <c r="H228" s="43">
        <v>0.1</v>
      </c>
      <c r="I228" s="43">
        <v>17.2</v>
      </c>
      <c r="J228" s="43">
        <v>68</v>
      </c>
      <c r="K228" s="44">
        <v>294</v>
      </c>
      <c r="L228" s="43">
        <v>8.27</v>
      </c>
    </row>
    <row r="229" spans="1:12" ht="15">
      <c r="A229" s="14"/>
      <c r="B229" s="15"/>
      <c r="C229" s="11"/>
      <c r="D229" s="7" t="s">
        <v>31</v>
      </c>
      <c r="E229" s="42" t="s">
        <v>42</v>
      </c>
      <c r="F229" s="43">
        <v>30</v>
      </c>
      <c r="G229" s="43">
        <v>3.24</v>
      </c>
      <c r="H229" s="43">
        <v>0.39</v>
      </c>
      <c r="I229" s="43">
        <v>18.96</v>
      </c>
      <c r="J229" s="43">
        <v>68.7</v>
      </c>
      <c r="K229" s="44"/>
      <c r="L229" s="43">
        <v>2.1</v>
      </c>
    </row>
    <row r="230" spans="1:12" ht="15">
      <c r="A230" s="14"/>
      <c r="B230" s="15"/>
      <c r="C230" s="11"/>
      <c r="D230" s="7" t="s">
        <v>32</v>
      </c>
      <c r="E230" s="42" t="s">
        <v>47</v>
      </c>
      <c r="F230" s="43">
        <v>30</v>
      </c>
      <c r="G230" s="43">
        <v>2.34</v>
      </c>
      <c r="H230" s="43">
        <v>0.36</v>
      </c>
      <c r="I230" s="43">
        <v>13.95</v>
      </c>
      <c r="J230" s="43">
        <v>63.6</v>
      </c>
      <c r="K230" s="44"/>
      <c r="L230" s="43">
        <v>2.1</v>
      </c>
    </row>
    <row r="231" spans="1:12" ht="1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6"/>
      <c r="B233" s="17"/>
      <c r="C233" s="8"/>
      <c r="D233" s="18" t="s">
        <v>33</v>
      </c>
      <c r="E233" s="9"/>
      <c r="F233" s="19">
        <f>SUM(F224:F232)</f>
        <v>859</v>
      </c>
      <c r="G233" s="19">
        <f t="shared" ref="G233:J233" si="104">SUM(G224:G232)</f>
        <v>34.06</v>
      </c>
      <c r="H233" s="19">
        <f t="shared" si="104"/>
        <v>34.75</v>
      </c>
      <c r="I233" s="19">
        <f t="shared" si="104"/>
        <v>88.090000000000018</v>
      </c>
      <c r="J233" s="19">
        <f t="shared" si="104"/>
        <v>771.96</v>
      </c>
      <c r="K233" s="25"/>
      <c r="L233" s="19">
        <f t="shared" ref="L233" si="105">SUM(L224:L232)</f>
        <v>128.71</v>
      </c>
    </row>
    <row r="234" spans="1:12" ht="15.75" thickBot="1">
      <c r="A234" s="33">
        <f>A216</f>
        <v>3</v>
      </c>
      <c r="B234" s="33">
        <f>B216</f>
        <v>2</v>
      </c>
      <c r="C234" s="55" t="s">
        <v>4</v>
      </c>
      <c r="D234" s="56"/>
      <c r="E234" s="31"/>
      <c r="F234" s="32">
        <f>F223+F233</f>
        <v>859</v>
      </c>
      <c r="G234" s="32">
        <f t="shared" ref="G234:J234" si="106">G223+G233</f>
        <v>34.06</v>
      </c>
      <c r="H234" s="32">
        <f t="shared" si="106"/>
        <v>34.75</v>
      </c>
      <c r="I234" s="32">
        <f t="shared" si="106"/>
        <v>88.090000000000018</v>
      </c>
      <c r="J234" s="32">
        <f t="shared" si="106"/>
        <v>771.96</v>
      </c>
      <c r="K234" s="32"/>
      <c r="L234" s="32">
        <f t="shared" ref="L234" si="107">L223+L233</f>
        <v>128.71</v>
      </c>
    </row>
    <row r="235" spans="1:12" ht="15">
      <c r="A235" s="20">
        <v>3</v>
      </c>
      <c r="B235" s="21">
        <v>3</v>
      </c>
      <c r="C235" s="22" t="s">
        <v>20</v>
      </c>
      <c r="D235" s="5" t="s">
        <v>21</v>
      </c>
      <c r="E235" s="39"/>
      <c r="F235" s="40"/>
      <c r="G235" s="40"/>
      <c r="H235" s="40"/>
      <c r="I235" s="40"/>
      <c r="J235" s="40"/>
      <c r="K235" s="41"/>
      <c r="L235" s="40"/>
    </row>
    <row r="236" spans="1:12" ht="15">
      <c r="A236" s="23"/>
      <c r="B236" s="15"/>
      <c r="C236" s="11"/>
      <c r="D236" s="6" t="s">
        <v>41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22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23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7" t="s">
        <v>24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4"/>
      <c r="B242" s="17"/>
      <c r="C242" s="8"/>
      <c r="D242" s="18" t="s">
        <v>33</v>
      </c>
      <c r="E242" s="9"/>
      <c r="F242" s="19">
        <f>SUM(F235:F241)</f>
        <v>0</v>
      </c>
      <c r="G242" s="19">
        <f t="shared" ref="G242:J242" si="108">SUM(G235:G241)</f>
        <v>0</v>
      </c>
      <c r="H242" s="19">
        <f t="shared" si="108"/>
        <v>0</v>
      </c>
      <c r="I242" s="19">
        <f t="shared" si="108"/>
        <v>0</v>
      </c>
      <c r="J242" s="19">
        <f t="shared" si="108"/>
        <v>0</v>
      </c>
      <c r="K242" s="25"/>
      <c r="L242" s="19">
        <f t="shared" ref="L242" si="109">SUM(L235:L241)</f>
        <v>0</v>
      </c>
    </row>
    <row r="243" spans="1:12" ht="15">
      <c r="A243" s="26">
        <f>A235</f>
        <v>3</v>
      </c>
      <c r="B243" s="13">
        <f>B235</f>
        <v>3</v>
      </c>
      <c r="C243" s="10" t="s">
        <v>25</v>
      </c>
      <c r="D243" s="7" t="s">
        <v>26</v>
      </c>
      <c r="E243" s="42" t="s">
        <v>78</v>
      </c>
      <c r="F243" s="43">
        <v>60</v>
      </c>
      <c r="G243" s="43">
        <v>0.5</v>
      </c>
      <c r="H243" s="43">
        <v>2.7</v>
      </c>
      <c r="I243" s="43">
        <v>1.8</v>
      </c>
      <c r="J243" s="43">
        <v>33</v>
      </c>
      <c r="K243" s="44">
        <v>14</v>
      </c>
      <c r="L243" s="43">
        <v>10.72</v>
      </c>
    </row>
    <row r="244" spans="1:12" ht="15">
      <c r="A244" s="23"/>
      <c r="B244" s="15"/>
      <c r="C244" s="11"/>
      <c r="D244" s="7" t="s">
        <v>27</v>
      </c>
      <c r="E244" s="42" t="s">
        <v>86</v>
      </c>
      <c r="F244" s="43">
        <v>275</v>
      </c>
      <c r="G244" s="43">
        <v>5.3</v>
      </c>
      <c r="H244" s="43">
        <v>7.4</v>
      </c>
      <c r="I244" s="43">
        <v>28</v>
      </c>
      <c r="J244" s="43">
        <v>202</v>
      </c>
      <c r="K244" s="44">
        <v>64</v>
      </c>
      <c r="L244" s="43">
        <v>21.71</v>
      </c>
    </row>
    <row r="245" spans="1:12" ht="15">
      <c r="A245" s="23"/>
      <c r="B245" s="15"/>
      <c r="C245" s="11"/>
      <c r="D245" s="7" t="s">
        <v>28</v>
      </c>
      <c r="E245" s="42" t="s">
        <v>51</v>
      </c>
      <c r="F245" s="43">
        <v>90</v>
      </c>
      <c r="G245" s="43">
        <v>22.5</v>
      </c>
      <c r="H245" s="43">
        <v>18.899999999999999</v>
      </c>
      <c r="I245" s="43">
        <v>0.34</v>
      </c>
      <c r="J245" s="43">
        <v>261</v>
      </c>
      <c r="K245" s="44">
        <v>125</v>
      </c>
      <c r="L245" s="43">
        <v>34.72</v>
      </c>
    </row>
    <row r="246" spans="1:12" ht="15">
      <c r="A246" s="23"/>
      <c r="B246" s="15"/>
      <c r="C246" s="11"/>
      <c r="D246" s="7" t="s">
        <v>29</v>
      </c>
      <c r="E246" s="42" t="s">
        <v>87</v>
      </c>
      <c r="F246" s="43">
        <v>154</v>
      </c>
      <c r="G246" s="43">
        <v>7.3</v>
      </c>
      <c r="H246" s="43">
        <v>11.8</v>
      </c>
      <c r="I246" s="43">
        <v>24.5</v>
      </c>
      <c r="J246" s="43">
        <v>236</v>
      </c>
      <c r="K246" s="44">
        <v>228</v>
      </c>
      <c r="L246" s="43">
        <v>23.11</v>
      </c>
    </row>
    <row r="247" spans="1:12" ht="15">
      <c r="A247" s="23"/>
      <c r="B247" s="15"/>
      <c r="C247" s="11"/>
      <c r="D247" s="7" t="s">
        <v>30</v>
      </c>
      <c r="E247" s="42" t="s">
        <v>67</v>
      </c>
      <c r="F247" s="43">
        <v>200</v>
      </c>
      <c r="G247" s="43">
        <v>0</v>
      </c>
      <c r="H247" s="43">
        <v>0</v>
      </c>
      <c r="I247" s="43">
        <v>19</v>
      </c>
      <c r="J247" s="43">
        <v>80</v>
      </c>
      <c r="K247" s="44"/>
      <c r="L247" s="43">
        <v>9.5</v>
      </c>
    </row>
    <row r="248" spans="1:12" ht="15">
      <c r="A248" s="23"/>
      <c r="B248" s="15"/>
      <c r="C248" s="11"/>
      <c r="D248" s="7" t="s">
        <v>31</v>
      </c>
      <c r="E248" s="42" t="s">
        <v>42</v>
      </c>
      <c r="F248" s="43">
        <v>30</v>
      </c>
      <c r="G248" s="43">
        <v>3.24</v>
      </c>
      <c r="H248" s="43">
        <v>0.39</v>
      </c>
      <c r="I248" s="43">
        <v>18.96</v>
      </c>
      <c r="J248" s="43">
        <v>68.7</v>
      </c>
      <c r="K248" s="44"/>
      <c r="L248" s="43">
        <v>2.1</v>
      </c>
    </row>
    <row r="249" spans="1:12" ht="15">
      <c r="A249" s="23"/>
      <c r="B249" s="15"/>
      <c r="C249" s="11"/>
      <c r="D249" s="7" t="s">
        <v>32</v>
      </c>
      <c r="E249" s="42" t="s">
        <v>47</v>
      </c>
      <c r="F249" s="43">
        <v>30</v>
      </c>
      <c r="G249" s="43">
        <v>2.34</v>
      </c>
      <c r="H249" s="43">
        <v>0.36</v>
      </c>
      <c r="I249" s="43">
        <v>13.95</v>
      </c>
      <c r="J249" s="43">
        <v>63.6</v>
      </c>
      <c r="K249" s="44"/>
      <c r="L249" s="43">
        <v>2.1</v>
      </c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4"/>
      <c r="B252" s="17"/>
      <c r="C252" s="8"/>
      <c r="D252" s="18" t="s">
        <v>33</v>
      </c>
      <c r="E252" s="9"/>
      <c r="F252" s="19">
        <f>SUM(F243:F251)</f>
        <v>839</v>
      </c>
      <c r="G252" s="19">
        <f t="shared" ref="G252:J252" si="110">SUM(G243:G251)</f>
        <v>41.180000000000007</v>
      </c>
      <c r="H252" s="19">
        <f t="shared" si="110"/>
        <v>41.55</v>
      </c>
      <c r="I252" s="19">
        <f t="shared" si="110"/>
        <v>106.55</v>
      </c>
      <c r="J252" s="19">
        <f t="shared" si="110"/>
        <v>944.30000000000007</v>
      </c>
      <c r="K252" s="25"/>
      <c r="L252" s="19">
        <f t="shared" ref="L252" si="111">SUM(L243:L251)</f>
        <v>103.96</v>
      </c>
    </row>
    <row r="253" spans="1:12" ht="15.75" thickBot="1">
      <c r="A253" s="29">
        <f>A235</f>
        <v>3</v>
      </c>
      <c r="B253" s="30">
        <f>B235</f>
        <v>3</v>
      </c>
      <c r="C253" s="55" t="s">
        <v>4</v>
      </c>
      <c r="D253" s="56"/>
      <c r="E253" s="31"/>
      <c r="F253" s="32">
        <f>F242+F252</f>
        <v>839</v>
      </c>
      <c r="G253" s="32">
        <f t="shared" ref="G253:J253" si="112">G242+G252</f>
        <v>41.180000000000007</v>
      </c>
      <c r="H253" s="32">
        <f t="shared" si="112"/>
        <v>41.55</v>
      </c>
      <c r="I253" s="32">
        <f t="shared" si="112"/>
        <v>106.55</v>
      </c>
      <c r="J253" s="32">
        <f t="shared" si="112"/>
        <v>944.30000000000007</v>
      </c>
      <c r="K253" s="32"/>
      <c r="L253" s="32">
        <f t="shared" ref="L253" si="113">L242+L252</f>
        <v>103.96</v>
      </c>
    </row>
    <row r="254" spans="1:12" ht="15">
      <c r="A254" s="20">
        <v>3</v>
      </c>
      <c r="B254" s="21">
        <v>4</v>
      </c>
      <c r="C254" s="22" t="s">
        <v>20</v>
      </c>
      <c r="D254" s="5" t="s">
        <v>21</v>
      </c>
      <c r="E254" s="39"/>
      <c r="F254" s="40"/>
      <c r="G254" s="40"/>
      <c r="H254" s="40"/>
      <c r="I254" s="40"/>
      <c r="J254" s="40"/>
      <c r="K254" s="41"/>
      <c r="L254" s="40"/>
    </row>
    <row r="255" spans="1:12" ht="15">
      <c r="A255" s="23"/>
      <c r="B255" s="15"/>
      <c r="C255" s="11"/>
      <c r="D255" s="6" t="s">
        <v>41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22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23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24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4"/>
      <c r="B261" s="17"/>
      <c r="C261" s="8"/>
      <c r="D261" s="18" t="s">
        <v>33</v>
      </c>
      <c r="E261" s="9"/>
      <c r="F261" s="19">
        <f>SUM(F254:F260)</f>
        <v>0</v>
      </c>
      <c r="G261" s="19">
        <f t="shared" ref="G261:J261" si="114">SUM(G254:G260)</f>
        <v>0</v>
      </c>
      <c r="H261" s="19">
        <f t="shared" si="114"/>
        <v>0</v>
      </c>
      <c r="I261" s="19">
        <f t="shared" si="114"/>
        <v>0</v>
      </c>
      <c r="J261" s="19">
        <f t="shared" si="114"/>
        <v>0</v>
      </c>
      <c r="K261" s="25"/>
      <c r="L261" s="19">
        <f t="shared" ref="L261" si="115">SUM(L254:L260)</f>
        <v>0</v>
      </c>
    </row>
    <row r="262" spans="1:12" ht="15">
      <c r="A262" s="26">
        <f>A254</f>
        <v>3</v>
      </c>
      <c r="B262" s="13">
        <f>B254</f>
        <v>4</v>
      </c>
      <c r="C262" s="10" t="s">
        <v>25</v>
      </c>
      <c r="D262" s="7" t="s">
        <v>26</v>
      </c>
      <c r="E262" s="42" t="s">
        <v>54</v>
      </c>
      <c r="F262" s="43">
        <v>60</v>
      </c>
      <c r="G262" s="52">
        <v>0.7</v>
      </c>
      <c r="H262" s="52">
        <v>3.6</v>
      </c>
      <c r="I262" s="52">
        <v>7</v>
      </c>
      <c r="J262" s="52">
        <v>62</v>
      </c>
      <c r="K262" s="51">
        <v>28</v>
      </c>
      <c r="L262" s="43">
        <v>4.95</v>
      </c>
    </row>
    <row r="263" spans="1:12" ht="15">
      <c r="A263" s="23"/>
      <c r="B263" s="15"/>
      <c r="C263" s="11"/>
      <c r="D263" s="7" t="s">
        <v>27</v>
      </c>
      <c r="E263" s="42" t="s">
        <v>65</v>
      </c>
      <c r="F263" s="43">
        <v>262</v>
      </c>
      <c r="G263" s="43">
        <v>2.7</v>
      </c>
      <c r="H263" s="43">
        <v>2.5</v>
      </c>
      <c r="I263" s="43">
        <v>18.8</v>
      </c>
      <c r="J263" s="43">
        <v>111</v>
      </c>
      <c r="K263" s="44">
        <v>59</v>
      </c>
      <c r="L263" s="43">
        <v>16.45</v>
      </c>
    </row>
    <row r="264" spans="1:12" ht="15">
      <c r="A264" s="23"/>
      <c r="B264" s="15"/>
      <c r="C264" s="11"/>
      <c r="D264" s="7" t="s">
        <v>28</v>
      </c>
      <c r="E264" s="42" t="s">
        <v>44</v>
      </c>
      <c r="F264" s="43">
        <v>99</v>
      </c>
      <c r="G264" s="43">
        <v>12.6</v>
      </c>
      <c r="H264" s="43">
        <v>15.9</v>
      </c>
      <c r="I264" s="43">
        <v>11.8</v>
      </c>
      <c r="J264" s="43">
        <v>242.1</v>
      </c>
      <c r="K264" s="44">
        <v>101</v>
      </c>
      <c r="L264" s="43">
        <v>33.51</v>
      </c>
    </row>
    <row r="265" spans="1:12" ht="15">
      <c r="A265" s="23"/>
      <c r="B265" s="15"/>
      <c r="C265" s="11"/>
      <c r="D265" s="7" t="s">
        <v>29</v>
      </c>
      <c r="E265" s="42" t="s">
        <v>80</v>
      </c>
      <c r="F265" s="52">
        <v>150</v>
      </c>
      <c r="G265" s="52">
        <v>9</v>
      </c>
      <c r="H265" s="52">
        <v>8.1999999999999993</v>
      </c>
      <c r="I265" s="52">
        <v>14.2</v>
      </c>
      <c r="J265" s="52">
        <v>173</v>
      </c>
      <c r="K265" s="51">
        <v>160</v>
      </c>
      <c r="L265" s="43">
        <v>16.7</v>
      </c>
    </row>
    <row r="266" spans="1:12" ht="15">
      <c r="A266" s="23"/>
      <c r="B266" s="15"/>
      <c r="C266" s="11"/>
      <c r="D266" s="7" t="s">
        <v>30</v>
      </c>
      <c r="E266" s="42" t="s">
        <v>71</v>
      </c>
      <c r="F266" s="43">
        <v>200</v>
      </c>
      <c r="G266" s="43">
        <v>0.5</v>
      </c>
      <c r="H266" s="43">
        <v>0.1</v>
      </c>
      <c r="I266" s="43">
        <v>31.2</v>
      </c>
      <c r="J266" s="43">
        <v>121</v>
      </c>
      <c r="K266" s="44">
        <v>293</v>
      </c>
      <c r="L266" s="43">
        <v>4.7699999999999996</v>
      </c>
    </row>
    <row r="267" spans="1:12" ht="15">
      <c r="A267" s="23"/>
      <c r="B267" s="15"/>
      <c r="C267" s="11"/>
      <c r="D267" s="7" t="s">
        <v>31</v>
      </c>
      <c r="E267" s="42" t="s">
        <v>42</v>
      </c>
      <c r="F267" s="43">
        <v>30</v>
      </c>
      <c r="G267" s="43">
        <v>3.24</v>
      </c>
      <c r="H267" s="43">
        <v>0.39</v>
      </c>
      <c r="I267" s="43">
        <v>18.96</v>
      </c>
      <c r="J267" s="43">
        <v>68.7</v>
      </c>
      <c r="K267" s="44"/>
      <c r="L267" s="43">
        <v>2.1</v>
      </c>
    </row>
    <row r="268" spans="1:12" ht="15">
      <c r="A268" s="23"/>
      <c r="B268" s="15"/>
      <c r="C268" s="11"/>
      <c r="D268" s="7" t="s">
        <v>32</v>
      </c>
      <c r="E268" s="42" t="s">
        <v>47</v>
      </c>
      <c r="F268" s="43">
        <v>30</v>
      </c>
      <c r="G268" s="43">
        <v>2.34</v>
      </c>
      <c r="H268" s="43">
        <v>0.36</v>
      </c>
      <c r="I268" s="43">
        <v>13.95</v>
      </c>
      <c r="J268" s="43">
        <v>63.6</v>
      </c>
      <c r="K268" s="44"/>
      <c r="L268" s="43">
        <v>2.1</v>
      </c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4"/>
      <c r="B271" s="17"/>
      <c r="C271" s="8"/>
      <c r="D271" s="18" t="s">
        <v>33</v>
      </c>
      <c r="E271" s="9"/>
      <c r="F271" s="19">
        <f>SUM(F262:F270)</f>
        <v>831</v>
      </c>
      <c r="G271" s="19">
        <f t="shared" ref="G271:J271" si="116">SUM(G262:G270)</f>
        <v>31.080000000000002</v>
      </c>
      <c r="H271" s="19">
        <f t="shared" si="116"/>
        <v>31.05</v>
      </c>
      <c r="I271" s="19">
        <f t="shared" si="116"/>
        <v>115.91000000000001</v>
      </c>
      <c r="J271" s="19">
        <f t="shared" si="116"/>
        <v>841.40000000000009</v>
      </c>
      <c r="K271" s="25"/>
      <c r="L271" s="19">
        <f t="shared" ref="L271" si="117">SUM(L262:L270)</f>
        <v>80.579999999999984</v>
      </c>
    </row>
    <row r="272" spans="1:12" ht="15.75" thickBot="1">
      <c r="A272" s="29">
        <f>A254</f>
        <v>3</v>
      </c>
      <c r="B272" s="30">
        <f>B254</f>
        <v>4</v>
      </c>
      <c r="C272" s="55" t="s">
        <v>4</v>
      </c>
      <c r="D272" s="56"/>
      <c r="E272" s="31"/>
      <c r="F272" s="32">
        <f>F261+F271</f>
        <v>831</v>
      </c>
      <c r="G272" s="32">
        <f t="shared" ref="G272:J272" si="118">G261+G271</f>
        <v>31.080000000000002</v>
      </c>
      <c r="H272" s="32">
        <f t="shared" si="118"/>
        <v>31.05</v>
      </c>
      <c r="I272" s="32">
        <f t="shared" si="118"/>
        <v>115.91000000000001</v>
      </c>
      <c r="J272" s="32">
        <f t="shared" si="118"/>
        <v>841.40000000000009</v>
      </c>
      <c r="K272" s="32"/>
      <c r="L272" s="32">
        <f t="shared" ref="L272" si="119">L261+L271</f>
        <v>80.579999999999984</v>
      </c>
    </row>
    <row r="273" spans="1:12" ht="15">
      <c r="A273" s="20">
        <v>3</v>
      </c>
      <c r="B273" s="21">
        <v>5</v>
      </c>
      <c r="C273" s="22" t="s">
        <v>20</v>
      </c>
      <c r="D273" s="5" t="s">
        <v>21</v>
      </c>
      <c r="E273" s="39"/>
      <c r="F273" s="40"/>
      <c r="G273" s="40"/>
      <c r="H273" s="40"/>
      <c r="I273" s="40"/>
      <c r="J273" s="40"/>
      <c r="K273" s="41"/>
      <c r="L273" s="40"/>
    </row>
    <row r="274" spans="1:12" ht="15">
      <c r="A274" s="23"/>
      <c r="B274" s="15"/>
      <c r="C274" s="11"/>
      <c r="D274" s="6" t="s">
        <v>41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3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4"/>
      <c r="B280" s="17"/>
      <c r="C280" s="8"/>
      <c r="D280" s="18" t="s">
        <v>33</v>
      </c>
      <c r="E280" s="9"/>
      <c r="F280" s="19">
        <f>SUM(F273:F279)</f>
        <v>0</v>
      </c>
      <c r="G280" s="19">
        <f t="shared" ref="G280:J280" si="120">SUM(G273:G279)</f>
        <v>0</v>
      </c>
      <c r="H280" s="19">
        <f t="shared" si="120"/>
        <v>0</v>
      </c>
      <c r="I280" s="19">
        <f t="shared" si="120"/>
        <v>0</v>
      </c>
      <c r="J280" s="19">
        <f t="shared" si="120"/>
        <v>0</v>
      </c>
      <c r="K280" s="25"/>
      <c r="L280" s="19">
        <f t="shared" ref="L280" si="121">SUM(L273:L279)</f>
        <v>0</v>
      </c>
    </row>
    <row r="281" spans="1:12" ht="15">
      <c r="A281" s="26">
        <f>A273</f>
        <v>3</v>
      </c>
      <c r="B281" s="13">
        <f>B273</f>
        <v>5</v>
      </c>
      <c r="C281" s="10" t="s">
        <v>25</v>
      </c>
      <c r="D281" s="7" t="s">
        <v>26</v>
      </c>
      <c r="E281" s="42" t="s">
        <v>72</v>
      </c>
      <c r="F281" s="43">
        <v>60</v>
      </c>
      <c r="G281" s="43">
        <v>0.5</v>
      </c>
      <c r="H281" s="43">
        <v>2.7</v>
      </c>
      <c r="I281" s="43">
        <v>2.7</v>
      </c>
      <c r="J281" s="43">
        <v>38</v>
      </c>
      <c r="K281" s="44">
        <v>13</v>
      </c>
      <c r="L281" s="43">
        <v>11.31</v>
      </c>
    </row>
    <row r="282" spans="1:12" ht="15">
      <c r="A282" s="23"/>
      <c r="B282" s="15"/>
      <c r="C282" s="11"/>
      <c r="D282" s="7" t="s">
        <v>27</v>
      </c>
      <c r="E282" s="42" t="s">
        <v>50</v>
      </c>
      <c r="F282" s="43">
        <v>272</v>
      </c>
      <c r="G282" s="43">
        <v>1.7</v>
      </c>
      <c r="H282" s="43">
        <v>5</v>
      </c>
      <c r="I282" s="43">
        <v>11.6</v>
      </c>
      <c r="J282" s="43">
        <v>97</v>
      </c>
      <c r="K282" s="44">
        <v>56</v>
      </c>
      <c r="L282" s="43">
        <v>17.850000000000001</v>
      </c>
    </row>
    <row r="283" spans="1:12" ht="15">
      <c r="A283" s="23"/>
      <c r="B283" s="15"/>
      <c r="C283" s="11"/>
      <c r="D283" s="7" t="s">
        <v>28</v>
      </c>
      <c r="E283" s="42" t="s">
        <v>88</v>
      </c>
      <c r="F283" s="43">
        <v>160</v>
      </c>
      <c r="G283" s="43">
        <v>20.5</v>
      </c>
      <c r="H283" s="43">
        <v>13.2</v>
      </c>
      <c r="I283" s="43">
        <v>4.4000000000000004</v>
      </c>
      <c r="J283" s="43">
        <v>219</v>
      </c>
      <c r="K283" s="44">
        <v>93</v>
      </c>
      <c r="L283" s="43">
        <v>87.63</v>
      </c>
    </row>
    <row r="284" spans="1:12" ht="15">
      <c r="A284" s="23"/>
      <c r="B284" s="15"/>
      <c r="C284" s="11"/>
      <c r="D284" s="7" t="s">
        <v>29</v>
      </c>
      <c r="E284" s="42" t="s">
        <v>52</v>
      </c>
      <c r="F284" s="43">
        <v>150</v>
      </c>
      <c r="G284" s="43">
        <v>3.1</v>
      </c>
      <c r="H284" s="43">
        <v>4.5999999999999996</v>
      </c>
      <c r="I284" s="43">
        <v>20.100000000000001</v>
      </c>
      <c r="J284" s="43">
        <v>137</v>
      </c>
      <c r="K284" s="44">
        <v>148</v>
      </c>
      <c r="L284" s="43">
        <v>21.48</v>
      </c>
    </row>
    <row r="285" spans="1:12" ht="15">
      <c r="A285" s="23"/>
      <c r="B285" s="15"/>
      <c r="C285" s="11"/>
      <c r="D285" s="7" t="s">
        <v>30</v>
      </c>
      <c r="E285" s="42" t="s">
        <v>92</v>
      </c>
      <c r="F285" s="43">
        <v>200</v>
      </c>
      <c r="G285" s="43">
        <v>1.3</v>
      </c>
      <c r="H285" s="43">
        <v>0.1</v>
      </c>
      <c r="I285" s="43">
        <v>32.4</v>
      </c>
      <c r="J285" s="43">
        <v>130</v>
      </c>
      <c r="K285" s="44">
        <v>292</v>
      </c>
      <c r="L285" s="43">
        <v>10.130000000000001</v>
      </c>
    </row>
    <row r="286" spans="1:12" ht="15">
      <c r="A286" s="23"/>
      <c r="B286" s="15"/>
      <c r="C286" s="11"/>
      <c r="D286" s="7" t="s">
        <v>31</v>
      </c>
      <c r="E286" s="42" t="s">
        <v>42</v>
      </c>
      <c r="F286" s="43">
        <v>30</v>
      </c>
      <c r="G286" s="43">
        <v>3.24</v>
      </c>
      <c r="H286" s="43">
        <v>0.39</v>
      </c>
      <c r="I286" s="43">
        <v>18.96</v>
      </c>
      <c r="J286" s="43">
        <v>68.7</v>
      </c>
      <c r="K286" s="44"/>
      <c r="L286" s="43">
        <v>2.1</v>
      </c>
    </row>
    <row r="287" spans="1:12" ht="15">
      <c r="A287" s="23"/>
      <c r="B287" s="15"/>
      <c r="C287" s="11"/>
      <c r="D287" s="7" t="s">
        <v>32</v>
      </c>
      <c r="E287" s="42" t="s">
        <v>47</v>
      </c>
      <c r="F287" s="43">
        <v>30</v>
      </c>
      <c r="G287" s="43">
        <v>2.34</v>
      </c>
      <c r="H287" s="43">
        <v>0.36</v>
      </c>
      <c r="I287" s="43">
        <v>13.95</v>
      </c>
      <c r="J287" s="43">
        <v>63.6</v>
      </c>
      <c r="K287" s="44"/>
      <c r="L287" s="43">
        <v>2.1</v>
      </c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4"/>
      <c r="B290" s="17"/>
      <c r="C290" s="8"/>
      <c r="D290" s="18" t="s">
        <v>33</v>
      </c>
      <c r="E290" s="9"/>
      <c r="F290" s="19">
        <f>SUM(F281:F289)</f>
        <v>902</v>
      </c>
      <c r="G290" s="19">
        <f t="shared" ref="G290:J290" si="122">SUM(G281:G289)</f>
        <v>32.680000000000007</v>
      </c>
      <c r="H290" s="19">
        <f t="shared" si="122"/>
        <v>26.35</v>
      </c>
      <c r="I290" s="19">
        <f t="shared" si="122"/>
        <v>104.11</v>
      </c>
      <c r="J290" s="19">
        <f t="shared" si="122"/>
        <v>753.30000000000007</v>
      </c>
      <c r="K290" s="25"/>
      <c r="L290" s="19">
        <f t="shared" ref="L290" si="123">SUM(L281:L289)</f>
        <v>152.59999999999997</v>
      </c>
    </row>
    <row r="291" spans="1:12" ht="15.75" thickBot="1">
      <c r="A291" s="29">
        <f>A273</f>
        <v>3</v>
      </c>
      <c r="B291" s="30">
        <f>B273</f>
        <v>5</v>
      </c>
      <c r="C291" s="55" t="s">
        <v>4</v>
      </c>
      <c r="D291" s="56"/>
      <c r="E291" s="31"/>
      <c r="F291" s="32">
        <f>F280+F290</f>
        <v>902</v>
      </c>
      <c r="G291" s="32">
        <f t="shared" ref="G291:J291" si="124">G280+G290</f>
        <v>32.680000000000007</v>
      </c>
      <c r="H291" s="32">
        <f t="shared" si="124"/>
        <v>26.35</v>
      </c>
      <c r="I291" s="32">
        <f t="shared" si="124"/>
        <v>104.11</v>
      </c>
      <c r="J291" s="32">
        <f t="shared" si="124"/>
        <v>753.30000000000007</v>
      </c>
      <c r="K291" s="32"/>
      <c r="L291" s="32">
        <f t="shared" ref="L291" si="125">L280+L290</f>
        <v>152.59999999999997</v>
      </c>
    </row>
    <row r="292" spans="1:12" ht="15">
      <c r="A292" s="20">
        <v>4</v>
      </c>
      <c r="B292" s="21">
        <v>1</v>
      </c>
      <c r="C292" s="22" t="s">
        <v>20</v>
      </c>
      <c r="D292" s="5" t="s">
        <v>21</v>
      </c>
      <c r="E292" s="39"/>
      <c r="F292" s="40"/>
      <c r="G292" s="40"/>
      <c r="H292" s="40"/>
      <c r="I292" s="40"/>
      <c r="J292" s="40"/>
      <c r="K292" s="41"/>
      <c r="L292" s="40"/>
    </row>
    <row r="293" spans="1:12" ht="15">
      <c r="A293" s="23"/>
      <c r="B293" s="15"/>
      <c r="C293" s="11"/>
      <c r="D293" s="6" t="s">
        <v>41</v>
      </c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7" t="s">
        <v>22</v>
      </c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3"/>
      <c r="B295" s="15"/>
      <c r="C295" s="11"/>
      <c r="D295" s="7" t="s">
        <v>23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7" t="s">
        <v>24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4"/>
      <c r="B299" s="17"/>
      <c r="C299" s="8"/>
      <c r="D299" s="18" t="s">
        <v>33</v>
      </c>
      <c r="E299" s="9"/>
      <c r="F299" s="19">
        <f>SUM(F292:F298)</f>
        <v>0</v>
      </c>
      <c r="G299" s="19">
        <f t="shared" ref="G299:J299" si="126">SUM(G292:G298)</f>
        <v>0</v>
      </c>
      <c r="H299" s="19">
        <f t="shared" si="126"/>
        <v>0</v>
      </c>
      <c r="I299" s="19">
        <f t="shared" si="126"/>
        <v>0</v>
      </c>
      <c r="J299" s="19">
        <f t="shared" si="126"/>
        <v>0</v>
      </c>
      <c r="K299" s="25"/>
      <c r="L299" s="19">
        <f t="shared" ref="L299" si="127">SUM(L292:L298)</f>
        <v>0</v>
      </c>
    </row>
    <row r="300" spans="1:12" ht="15">
      <c r="A300" s="26">
        <f>A292</f>
        <v>4</v>
      </c>
      <c r="B300" s="13">
        <f>B292</f>
        <v>1</v>
      </c>
      <c r="C300" s="10" t="s">
        <v>25</v>
      </c>
      <c r="D300" s="7" t="s">
        <v>26</v>
      </c>
      <c r="E300" s="42" t="s">
        <v>81</v>
      </c>
      <c r="F300" s="43">
        <v>60</v>
      </c>
      <c r="G300" s="43">
        <v>1.9</v>
      </c>
      <c r="H300" s="43">
        <v>6</v>
      </c>
      <c r="I300" s="43">
        <v>6.1</v>
      </c>
      <c r="J300" s="43">
        <v>87</v>
      </c>
      <c r="K300" s="44">
        <v>40</v>
      </c>
      <c r="L300" s="43">
        <v>9.23</v>
      </c>
    </row>
    <row r="301" spans="1:12" ht="15">
      <c r="A301" s="23"/>
      <c r="B301" s="15"/>
      <c r="C301" s="11"/>
      <c r="D301" s="7" t="s">
        <v>27</v>
      </c>
      <c r="E301" s="42" t="s">
        <v>69</v>
      </c>
      <c r="F301" s="43">
        <v>280</v>
      </c>
      <c r="G301" s="43">
        <v>8.6</v>
      </c>
      <c r="H301" s="43">
        <v>4</v>
      </c>
      <c r="I301" s="43">
        <v>12.1</v>
      </c>
      <c r="J301" s="43">
        <v>120</v>
      </c>
      <c r="K301" s="44">
        <v>70</v>
      </c>
      <c r="L301" s="43">
        <v>22.88</v>
      </c>
    </row>
    <row r="302" spans="1:12" ht="15">
      <c r="A302" s="23"/>
      <c r="B302" s="15"/>
      <c r="C302" s="11"/>
      <c r="D302" s="7" t="s">
        <v>28</v>
      </c>
      <c r="E302" s="42" t="s">
        <v>89</v>
      </c>
      <c r="F302" s="43">
        <v>96</v>
      </c>
      <c r="G302" s="43">
        <v>18.2</v>
      </c>
      <c r="H302" s="43">
        <v>16.3</v>
      </c>
      <c r="I302" s="43">
        <v>15.6</v>
      </c>
      <c r="J302" s="43">
        <v>283.5</v>
      </c>
      <c r="K302" s="44">
        <v>98</v>
      </c>
      <c r="L302" s="43">
        <v>32.97</v>
      </c>
    </row>
    <row r="303" spans="1:12" ht="15">
      <c r="A303" s="23"/>
      <c r="B303" s="15"/>
      <c r="C303" s="11"/>
      <c r="D303" s="7" t="s">
        <v>29</v>
      </c>
      <c r="E303" s="42" t="s">
        <v>45</v>
      </c>
      <c r="F303" s="43">
        <v>150</v>
      </c>
      <c r="G303" s="43">
        <v>3.3</v>
      </c>
      <c r="H303" s="43">
        <v>4.9000000000000004</v>
      </c>
      <c r="I303" s="43">
        <v>14.1</v>
      </c>
      <c r="J303" s="43">
        <v>113</v>
      </c>
      <c r="K303" s="44">
        <v>150</v>
      </c>
      <c r="L303" s="43">
        <v>19.899999999999999</v>
      </c>
    </row>
    <row r="304" spans="1:12" ht="25.5">
      <c r="A304" s="23"/>
      <c r="B304" s="15"/>
      <c r="C304" s="11"/>
      <c r="D304" s="7" t="s">
        <v>30</v>
      </c>
      <c r="E304" s="42" t="s">
        <v>96</v>
      </c>
      <c r="F304" s="43">
        <v>200</v>
      </c>
      <c r="G304" s="43">
        <v>0</v>
      </c>
      <c r="H304" s="43">
        <v>0</v>
      </c>
      <c r="I304" s="43">
        <v>20</v>
      </c>
      <c r="J304" s="43">
        <v>76</v>
      </c>
      <c r="K304" s="44">
        <v>305</v>
      </c>
      <c r="L304" s="43">
        <v>4.74</v>
      </c>
    </row>
    <row r="305" spans="1:12" ht="15">
      <c r="A305" s="23"/>
      <c r="B305" s="15"/>
      <c r="C305" s="11"/>
      <c r="D305" s="7" t="s">
        <v>31</v>
      </c>
      <c r="E305" s="42" t="s">
        <v>42</v>
      </c>
      <c r="F305" s="43">
        <v>30</v>
      </c>
      <c r="G305" s="43">
        <v>3.24</v>
      </c>
      <c r="H305" s="43">
        <v>0.39</v>
      </c>
      <c r="I305" s="43">
        <v>18.96</v>
      </c>
      <c r="J305" s="43">
        <v>68.7</v>
      </c>
      <c r="K305" s="44"/>
      <c r="L305" s="43">
        <v>2.1</v>
      </c>
    </row>
    <row r="306" spans="1:12" ht="15">
      <c r="A306" s="23"/>
      <c r="B306" s="15"/>
      <c r="C306" s="11"/>
      <c r="D306" s="7" t="s">
        <v>32</v>
      </c>
      <c r="E306" s="42" t="s">
        <v>47</v>
      </c>
      <c r="F306" s="43">
        <v>30</v>
      </c>
      <c r="G306" s="43">
        <v>2.34</v>
      </c>
      <c r="H306" s="43">
        <v>0.36</v>
      </c>
      <c r="I306" s="43">
        <v>13.95</v>
      </c>
      <c r="J306" s="43">
        <v>63.6</v>
      </c>
      <c r="K306" s="44"/>
      <c r="L306" s="43">
        <v>2.1</v>
      </c>
    </row>
    <row r="307" spans="1:12" ht="1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4"/>
      <c r="B309" s="17"/>
      <c r="C309" s="8"/>
      <c r="D309" s="18" t="s">
        <v>33</v>
      </c>
      <c r="E309" s="9"/>
      <c r="F309" s="19">
        <f>SUM(F300:F308)</f>
        <v>846</v>
      </c>
      <c r="G309" s="19">
        <f t="shared" ref="G309:J309" si="128">SUM(G300:G308)</f>
        <v>37.58</v>
      </c>
      <c r="H309" s="19">
        <f t="shared" si="128"/>
        <v>31.950000000000003</v>
      </c>
      <c r="I309" s="19">
        <f t="shared" si="128"/>
        <v>100.81000000000002</v>
      </c>
      <c r="J309" s="19">
        <f t="shared" si="128"/>
        <v>811.80000000000007</v>
      </c>
      <c r="K309" s="25"/>
      <c r="L309" s="19">
        <f t="shared" ref="L309" si="129">SUM(L300:L308)</f>
        <v>93.919999999999973</v>
      </c>
    </row>
    <row r="310" spans="1:12" ht="15.75" thickBot="1">
      <c r="A310" s="29">
        <f>A292</f>
        <v>4</v>
      </c>
      <c r="B310" s="30">
        <f>B292</f>
        <v>1</v>
      </c>
      <c r="C310" s="55" t="s">
        <v>4</v>
      </c>
      <c r="D310" s="56"/>
      <c r="E310" s="31"/>
      <c r="F310" s="32">
        <f>F299+F309</f>
        <v>846</v>
      </c>
      <c r="G310" s="32">
        <f t="shared" ref="G310:J310" si="130">G299+G309</f>
        <v>37.58</v>
      </c>
      <c r="H310" s="32">
        <f t="shared" si="130"/>
        <v>31.950000000000003</v>
      </c>
      <c r="I310" s="32">
        <f t="shared" si="130"/>
        <v>100.81000000000002</v>
      </c>
      <c r="J310" s="32">
        <f t="shared" si="130"/>
        <v>811.80000000000007</v>
      </c>
      <c r="K310" s="32"/>
      <c r="L310" s="32">
        <f t="shared" ref="L310" si="131">L299+L309</f>
        <v>93.919999999999973</v>
      </c>
    </row>
    <row r="311" spans="1:12" ht="15">
      <c r="A311" s="14">
        <v>4</v>
      </c>
      <c r="B311" s="15">
        <v>2</v>
      </c>
      <c r="C311" s="22" t="s">
        <v>20</v>
      </c>
      <c r="D311" s="5" t="s">
        <v>21</v>
      </c>
      <c r="E311" s="39"/>
      <c r="F311" s="40"/>
      <c r="G311" s="40"/>
      <c r="H311" s="40"/>
      <c r="I311" s="40"/>
      <c r="J311" s="40"/>
      <c r="K311" s="41"/>
      <c r="L311" s="40"/>
    </row>
    <row r="312" spans="1:12" ht="15">
      <c r="A312" s="14"/>
      <c r="B312" s="15"/>
      <c r="C312" s="11"/>
      <c r="D312" s="6" t="s">
        <v>41</v>
      </c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14"/>
      <c r="B313" s="15"/>
      <c r="C313" s="11"/>
      <c r="D313" s="7" t="s">
        <v>22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14"/>
      <c r="B314" s="15"/>
      <c r="C314" s="11"/>
      <c r="D314" s="7" t="s">
        <v>23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14"/>
      <c r="B315" s="15"/>
      <c r="C315" s="11"/>
      <c r="D315" s="7" t="s">
        <v>24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16"/>
      <c r="B318" s="17"/>
      <c r="C318" s="8"/>
      <c r="D318" s="18" t="s">
        <v>33</v>
      </c>
      <c r="E318" s="9"/>
      <c r="F318" s="19">
        <f>SUM(F311:F317)</f>
        <v>0</v>
      </c>
      <c r="G318" s="19">
        <f t="shared" ref="G318:J318" si="132">SUM(G311:G317)</f>
        <v>0</v>
      </c>
      <c r="H318" s="19">
        <f t="shared" si="132"/>
        <v>0</v>
      </c>
      <c r="I318" s="19">
        <f t="shared" si="132"/>
        <v>0</v>
      </c>
      <c r="J318" s="19">
        <f t="shared" si="132"/>
        <v>0</v>
      </c>
      <c r="K318" s="25"/>
      <c r="L318" s="19">
        <f t="shared" ref="L318" si="133">SUM(L311:L317)</f>
        <v>0</v>
      </c>
    </row>
    <row r="319" spans="1:12" ht="15">
      <c r="A319" s="13">
        <f>A311</f>
        <v>4</v>
      </c>
      <c r="B319" s="13">
        <f>B311</f>
        <v>2</v>
      </c>
      <c r="C319" s="10" t="s">
        <v>25</v>
      </c>
      <c r="D319" s="7" t="s">
        <v>26</v>
      </c>
      <c r="E319" s="42" t="s">
        <v>90</v>
      </c>
      <c r="F319" s="43">
        <v>60</v>
      </c>
      <c r="G319" s="43">
        <v>1.2</v>
      </c>
      <c r="H319" s="43">
        <v>3.4</v>
      </c>
      <c r="I319" s="43">
        <v>2.9</v>
      </c>
      <c r="J319" s="43">
        <v>46</v>
      </c>
      <c r="K319" s="44">
        <v>12</v>
      </c>
      <c r="L319" s="43">
        <v>10.45</v>
      </c>
    </row>
    <row r="320" spans="1:12" ht="15">
      <c r="A320" s="14"/>
      <c r="B320" s="15"/>
      <c r="C320" s="11"/>
      <c r="D320" s="7" t="s">
        <v>27</v>
      </c>
      <c r="E320" s="42" t="s">
        <v>50</v>
      </c>
      <c r="F320" s="43">
        <v>272</v>
      </c>
      <c r="G320" s="43">
        <v>1.7</v>
      </c>
      <c r="H320" s="43">
        <v>5</v>
      </c>
      <c r="I320" s="43">
        <v>11.6</v>
      </c>
      <c r="J320" s="43">
        <v>97</v>
      </c>
      <c r="K320" s="44">
        <v>56</v>
      </c>
      <c r="L320" s="43">
        <v>17.850000000000001</v>
      </c>
    </row>
    <row r="321" spans="1:12" ht="15">
      <c r="A321" s="14"/>
      <c r="B321" s="15"/>
      <c r="C321" s="11"/>
      <c r="D321" s="7" t="s">
        <v>28</v>
      </c>
      <c r="E321" s="42" t="s">
        <v>85</v>
      </c>
      <c r="F321" s="43">
        <v>267</v>
      </c>
      <c r="G321" s="43">
        <v>24.9</v>
      </c>
      <c r="H321" s="43">
        <v>28.3</v>
      </c>
      <c r="I321" s="43">
        <v>28.8</v>
      </c>
      <c r="J321" s="43">
        <v>471</v>
      </c>
      <c r="K321" s="44">
        <v>115</v>
      </c>
      <c r="L321" s="43">
        <v>84.48</v>
      </c>
    </row>
    <row r="322" spans="1:12" ht="15">
      <c r="A322" s="14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14"/>
      <c r="B323" s="15"/>
      <c r="C323" s="11"/>
      <c r="D323" s="7" t="s">
        <v>30</v>
      </c>
      <c r="E323" s="42" t="s">
        <v>58</v>
      </c>
      <c r="F323" s="43">
        <v>200</v>
      </c>
      <c r="G323" s="43">
        <v>0.1</v>
      </c>
      <c r="H323" s="43">
        <v>0</v>
      </c>
      <c r="I323" s="43">
        <v>22.6</v>
      </c>
      <c r="J323" s="43">
        <v>89</v>
      </c>
      <c r="K323" s="44">
        <v>296</v>
      </c>
      <c r="L323" s="43">
        <v>14.12</v>
      </c>
    </row>
    <row r="324" spans="1:12" ht="15">
      <c r="A324" s="14"/>
      <c r="B324" s="15"/>
      <c r="C324" s="11"/>
      <c r="D324" s="7" t="s">
        <v>31</v>
      </c>
      <c r="E324" s="42" t="s">
        <v>42</v>
      </c>
      <c r="F324" s="43">
        <v>30</v>
      </c>
      <c r="G324" s="43">
        <v>3.24</v>
      </c>
      <c r="H324" s="43">
        <v>0.39</v>
      </c>
      <c r="I324" s="43">
        <v>18.96</v>
      </c>
      <c r="J324" s="43">
        <v>68.7</v>
      </c>
      <c r="K324" s="44"/>
      <c r="L324" s="43">
        <v>2.1</v>
      </c>
    </row>
    <row r="325" spans="1:12" ht="15">
      <c r="A325" s="14"/>
      <c r="B325" s="15"/>
      <c r="C325" s="11"/>
      <c r="D325" s="7" t="s">
        <v>32</v>
      </c>
      <c r="E325" s="42" t="s">
        <v>47</v>
      </c>
      <c r="F325" s="43">
        <v>30</v>
      </c>
      <c r="G325" s="43">
        <v>2.34</v>
      </c>
      <c r="H325" s="43">
        <v>0.36</v>
      </c>
      <c r="I325" s="43">
        <v>13.95</v>
      </c>
      <c r="J325" s="43">
        <v>63.6</v>
      </c>
      <c r="K325" s="44"/>
      <c r="L325" s="43">
        <v>2.1</v>
      </c>
    </row>
    <row r="326" spans="1:12" ht="1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16"/>
      <c r="B328" s="17"/>
      <c r="C328" s="8"/>
      <c r="D328" s="18" t="s">
        <v>33</v>
      </c>
      <c r="E328" s="9"/>
      <c r="F328" s="19">
        <f>SUM(F319:F327)</f>
        <v>859</v>
      </c>
      <c r="G328" s="19">
        <f t="shared" ref="G328:J328" si="134">SUM(G319:G327)</f>
        <v>33.480000000000004</v>
      </c>
      <c r="H328" s="19">
        <f t="shared" si="134"/>
        <v>37.450000000000003</v>
      </c>
      <c r="I328" s="19">
        <f t="shared" si="134"/>
        <v>98.810000000000016</v>
      </c>
      <c r="J328" s="19">
        <f t="shared" si="134"/>
        <v>835.30000000000007</v>
      </c>
      <c r="K328" s="25"/>
      <c r="L328" s="19">
        <f t="shared" ref="L328" si="135">SUM(L319:L327)</f>
        <v>131.1</v>
      </c>
    </row>
    <row r="329" spans="1:12" ht="15.75" thickBot="1">
      <c r="A329" s="33">
        <f>A311</f>
        <v>4</v>
      </c>
      <c r="B329" s="33">
        <f>B311</f>
        <v>2</v>
      </c>
      <c r="C329" s="55" t="s">
        <v>4</v>
      </c>
      <c r="D329" s="56"/>
      <c r="E329" s="31"/>
      <c r="F329" s="32">
        <f>F318+F328</f>
        <v>859</v>
      </c>
      <c r="G329" s="32">
        <f t="shared" ref="G329:J329" si="136">G318+G328</f>
        <v>33.480000000000004</v>
      </c>
      <c r="H329" s="32">
        <f t="shared" si="136"/>
        <v>37.450000000000003</v>
      </c>
      <c r="I329" s="32">
        <f t="shared" si="136"/>
        <v>98.810000000000016</v>
      </c>
      <c r="J329" s="32">
        <f t="shared" si="136"/>
        <v>835.30000000000007</v>
      </c>
      <c r="K329" s="32"/>
      <c r="L329" s="32">
        <f t="shared" ref="L329" si="137">L318+L328</f>
        <v>131.1</v>
      </c>
    </row>
    <row r="330" spans="1:12" ht="15">
      <c r="A330" s="20">
        <v>4</v>
      </c>
      <c r="B330" s="21">
        <v>3</v>
      </c>
      <c r="C330" s="22" t="s">
        <v>20</v>
      </c>
      <c r="D330" s="5" t="s">
        <v>21</v>
      </c>
      <c r="E330" s="39"/>
      <c r="F330" s="40"/>
      <c r="G330" s="40"/>
      <c r="H330" s="40"/>
      <c r="I330" s="40"/>
      <c r="J330" s="40"/>
      <c r="K330" s="41"/>
      <c r="L330" s="40"/>
    </row>
    <row r="331" spans="1:12" ht="15">
      <c r="A331" s="23"/>
      <c r="B331" s="15"/>
      <c r="C331" s="11"/>
      <c r="D331" s="6" t="s">
        <v>41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23"/>
      <c r="B332" s="15"/>
      <c r="C332" s="11"/>
      <c r="D332" s="7" t="s">
        <v>22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23"/>
      <c r="B333" s="15"/>
      <c r="C333" s="11"/>
      <c r="D333" s="7" t="s">
        <v>23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23"/>
      <c r="B334" s="15"/>
      <c r="C334" s="11"/>
      <c r="D334" s="7" t="s">
        <v>24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4"/>
      <c r="B337" s="17"/>
      <c r="C337" s="8"/>
      <c r="D337" s="18" t="s">
        <v>33</v>
      </c>
      <c r="E337" s="9"/>
      <c r="F337" s="19">
        <f>SUM(F330:F336)</f>
        <v>0</v>
      </c>
      <c r="G337" s="19">
        <f t="shared" ref="G337:J337" si="138">SUM(G330:G336)</f>
        <v>0</v>
      </c>
      <c r="H337" s="19">
        <f t="shared" si="138"/>
        <v>0</v>
      </c>
      <c r="I337" s="19">
        <f t="shared" si="138"/>
        <v>0</v>
      </c>
      <c r="J337" s="19">
        <f t="shared" si="138"/>
        <v>0</v>
      </c>
      <c r="K337" s="25"/>
      <c r="L337" s="19">
        <f t="shared" ref="L337" si="139">SUM(L330:L336)</f>
        <v>0</v>
      </c>
    </row>
    <row r="338" spans="1:12" ht="15">
      <c r="A338" s="26">
        <f>A330</f>
        <v>4</v>
      </c>
      <c r="B338" s="13">
        <f>B330</f>
        <v>3</v>
      </c>
      <c r="C338" s="10" t="s">
        <v>25</v>
      </c>
      <c r="D338" s="7" t="s">
        <v>26</v>
      </c>
      <c r="E338" s="42" t="s">
        <v>54</v>
      </c>
      <c r="F338" s="43">
        <v>60</v>
      </c>
      <c r="G338" s="43">
        <v>0.7</v>
      </c>
      <c r="H338" s="43">
        <v>3.6</v>
      </c>
      <c r="I338" s="43">
        <v>7</v>
      </c>
      <c r="J338" s="43">
        <v>62</v>
      </c>
      <c r="K338" s="44">
        <v>28</v>
      </c>
      <c r="L338" s="43">
        <v>4.95</v>
      </c>
    </row>
    <row r="339" spans="1:12" ht="15">
      <c r="A339" s="23"/>
      <c r="B339" s="15"/>
      <c r="C339" s="11"/>
      <c r="D339" s="7" t="s">
        <v>27</v>
      </c>
      <c r="E339" s="42" t="s">
        <v>55</v>
      </c>
      <c r="F339" s="43">
        <v>272</v>
      </c>
      <c r="G339" s="43">
        <v>2.1</v>
      </c>
      <c r="H339" s="43">
        <v>5.2</v>
      </c>
      <c r="I339" s="43">
        <v>15.4</v>
      </c>
      <c r="J339" s="43">
        <v>119</v>
      </c>
      <c r="K339" s="44">
        <v>54</v>
      </c>
      <c r="L339" s="43">
        <v>21.99</v>
      </c>
    </row>
    <row r="340" spans="1:12" ht="15">
      <c r="A340" s="23"/>
      <c r="B340" s="15"/>
      <c r="C340" s="11"/>
      <c r="D340" s="7" t="s">
        <v>28</v>
      </c>
      <c r="E340" s="42" t="s">
        <v>97</v>
      </c>
      <c r="F340" s="43">
        <v>260</v>
      </c>
      <c r="G340" s="43">
        <v>26.6</v>
      </c>
      <c r="H340" s="43">
        <v>29.2</v>
      </c>
      <c r="I340" s="43">
        <v>44</v>
      </c>
      <c r="J340" s="43">
        <v>549</v>
      </c>
      <c r="K340" s="44">
        <v>117</v>
      </c>
      <c r="L340" s="43">
        <v>69.73</v>
      </c>
    </row>
    <row r="341" spans="1:12" ht="15">
      <c r="A341" s="23"/>
      <c r="B341" s="15"/>
      <c r="C341" s="11"/>
      <c r="D341" s="7" t="s">
        <v>29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3"/>
      <c r="B342" s="15"/>
      <c r="C342" s="11"/>
      <c r="D342" s="7" t="s">
        <v>30</v>
      </c>
      <c r="E342" s="42" t="s">
        <v>53</v>
      </c>
      <c r="F342" s="43">
        <v>200</v>
      </c>
      <c r="G342" s="43">
        <v>0</v>
      </c>
      <c r="H342" s="43">
        <v>0</v>
      </c>
      <c r="I342" s="43">
        <v>22.96</v>
      </c>
      <c r="J342" s="43">
        <v>92.3</v>
      </c>
      <c r="K342" s="44"/>
      <c r="L342" s="43">
        <v>16.82</v>
      </c>
    </row>
    <row r="343" spans="1:12" ht="15">
      <c r="A343" s="23"/>
      <c r="B343" s="15"/>
      <c r="C343" s="11"/>
      <c r="D343" s="7" t="s">
        <v>31</v>
      </c>
      <c r="E343" s="42" t="s">
        <v>42</v>
      </c>
      <c r="F343" s="43">
        <v>30</v>
      </c>
      <c r="G343" s="43">
        <v>3.24</v>
      </c>
      <c r="H343" s="43">
        <v>0.39</v>
      </c>
      <c r="I343" s="43">
        <v>18.96</v>
      </c>
      <c r="J343" s="43">
        <v>68.7</v>
      </c>
      <c r="K343" s="44"/>
      <c r="L343" s="43">
        <v>2.1</v>
      </c>
    </row>
    <row r="344" spans="1:12" ht="15">
      <c r="A344" s="23"/>
      <c r="B344" s="15"/>
      <c r="C344" s="11"/>
      <c r="D344" s="7" t="s">
        <v>32</v>
      </c>
      <c r="E344" s="42" t="s">
        <v>47</v>
      </c>
      <c r="F344" s="43">
        <v>30</v>
      </c>
      <c r="G344" s="43">
        <v>2.34</v>
      </c>
      <c r="H344" s="43">
        <v>0.36</v>
      </c>
      <c r="I344" s="43">
        <v>13.95</v>
      </c>
      <c r="J344" s="43">
        <v>63.6</v>
      </c>
      <c r="K344" s="44"/>
      <c r="L344" s="43">
        <v>2.1</v>
      </c>
    </row>
    <row r="345" spans="1:12" ht="1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4"/>
      <c r="B347" s="17"/>
      <c r="C347" s="8"/>
      <c r="D347" s="18" t="s">
        <v>33</v>
      </c>
      <c r="E347" s="9"/>
      <c r="F347" s="19">
        <f>SUM(F338:F346)</f>
        <v>852</v>
      </c>
      <c r="G347" s="19">
        <f t="shared" ref="G347:J347" si="140">SUM(G338:G346)</f>
        <v>34.980000000000004</v>
      </c>
      <c r="H347" s="19">
        <f t="shared" si="140"/>
        <v>38.75</v>
      </c>
      <c r="I347" s="19">
        <f t="shared" si="140"/>
        <v>122.27000000000002</v>
      </c>
      <c r="J347" s="19">
        <f t="shared" si="140"/>
        <v>954.6</v>
      </c>
      <c r="K347" s="25"/>
      <c r="L347" s="19">
        <f t="shared" ref="L347" si="141">SUM(L338:L346)</f>
        <v>117.69</v>
      </c>
    </row>
    <row r="348" spans="1:12" ht="15.75" thickBot="1">
      <c r="A348" s="29">
        <f>A330</f>
        <v>4</v>
      </c>
      <c r="B348" s="30">
        <f>B330</f>
        <v>3</v>
      </c>
      <c r="C348" s="55" t="s">
        <v>4</v>
      </c>
      <c r="D348" s="56"/>
      <c r="E348" s="31"/>
      <c r="F348" s="32">
        <f>F337+F347</f>
        <v>852</v>
      </c>
      <c r="G348" s="32">
        <f t="shared" ref="G348:J348" si="142">G337+G347</f>
        <v>34.980000000000004</v>
      </c>
      <c r="H348" s="32">
        <f t="shared" si="142"/>
        <v>38.75</v>
      </c>
      <c r="I348" s="32">
        <f t="shared" si="142"/>
        <v>122.27000000000002</v>
      </c>
      <c r="J348" s="32">
        <f t="shared" si="142"/>
        <v>954.6</v>
      </c>
      <c r="K348" s="32"/>
      <c r="L348" s="32">
        <f t="shared" ref="L348" si="143">L337+L347</f>
        <v>117.69</v>
      </c>
    </row>
    <row r="349" spans="1:12" ht="15">
      <c r="A349" s="20">
        <v>4</v>
      </c>
      <c r="B349" s="21">
        <v>4</v>
      </c>
      <c r="C349" s="22" t="s">
        <v>20</v>
      </c>
      <c r="D349" s="5" t="s">
        <v>21</v>
      </c>
      <c r="E349" s="39"/>
      <c r="F349" s="40"/>
      <c r="G349" s="40"/>
      <c r="H349" s="40"/>
      <c r="I349" s="40"/>
      <c r="J349" s="40"/>
      <c r="K349" s="41"/>
      <c r="L349" s="40"/>
    </row>
    <row r="350" spans="1:12" ht="15">
      <c r="A350" s="23"/>
      <c r="B350" s="15"/>
      <c r="C350" s="11"/>
      <c r="D350" s="6" t="s">
        <v>41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7" t="s">
        <v>22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7" t="s">
        <v>23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>
      <c r="A353" s="23"/>
      <c r="B353" s="15"/>
      <c r="C353" s="11"/>
      <c r="D353" s="7" t="s">
        <v>24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4"/>
      <c r="B356" s="17"/>
      <c r="C356" s="8"/>
      <c r="D356" s="18" t="s">
        <v>33</v>
      </c>
      <c r="E356" s="9"/>
      <c r="F356" s="19">
        <f>SUM(F349:F355)</f>
        <v>0</v>
      </c>
      <c r="G356" s="19">
        <f t="shared" ref="G356:J356" si="144">SUM(G349:G355)</f>
        <v>0</v>
      </c>
      <c r="H356" s="19">
        <f t="shared" si="144"/>
        <v>0</v>
      </c>
      <c r="I356" s="19">
        <f t="shared" si="144"/>
        <v>0</v>
      </c>
      <c r="J356" s="19">
        <f t="shared" si="144"/>
        <v>0</v>
      </c>
      <c r="K356" s="25"/>
      <c r="L356" s="19">
        <f t="shared" ref="L356" si="145">SUM(L349:L355)</f>
        <v>0</v>
      </c>
    </row>
    <row r="357" spans="1:12" ht="15">
      <c r="A357" s="26">
        <f>A349</f>
        <v>4</v>
      </c>
      <c r="B357" s="13">
        <f>B349</f>
        <v>4</v>
      </c>
      <c r="C357" s="10" t="s">
        <v>25</v>
      </c>
      <c r="D357" s="7" t="s">
        <v>26</v>
      </c>
      <c r="E357" s="42" t="s">
        <v>72</v>
      </c>
      <c r="F357" s="43">
        <v>60</v>
      </c>
      <c r="G357" s="43">
        <v>0.5</v>
      </c>
      <c r="H357" s="43">
        <v>2.7</v>
      </c>
      <c r="I357" s="43">
        <v>2.7</v>
      </c>
      <c r="J357" s="43">
        <v>38</v>
      </c>
      <c r="K357" s="44">
        <v>13</v>
      </c>
      <c r="L357" s="43">
        <v>11.31</v>
      </c>
    </row>
    <row r="358" spans="1:12" ht="15">
      <c r="A358" s="23"/>
      <c r="B358" s="15"/>
      <c r="C358" s="11"/>
      <c r="D358" s="7" t="s">
        <v>27</v>
      </c>
      <c r="E358" s="42" t="s">
        <v>91</v>
      </c>
      <c r="F358" s="52">
        <v>282</v>
      </c>
      <c r="G358" s="43">
        <v>7.9</v>
      </c>
      <c r="H358" s="43">
        <v>4.3</v>
      </c>
      <c r="I358" s="43">
        <v>31.5</v>
      </c>
      <c r="J358" s="43">
        <v>199</v>
      </c>
      <c r="K358" s="44">
        <v>63</v>
      </c>
      <c r="L358" s="43">
        <v>16.829999999999998</v>
      </c>
    </row>
    <row r="359" spans="1:12" ht="15">
      <c r="A359" s="23"/>
      <c r="B359" s="15"/>
      <c r="C359" s="11"/>
      <c r="D359" s="7" t="s">
        <v>28</v>
      </c>
      <c r="E359" s="42" t="s">
        <v>66</v>
      </c>
      <c r="F359" s="43">
        <v>250</v>
      </c>
      <c r="G359" s="43">
        <v>23</v>
      </c>
      <c r="H359" s="43">
        <v>29.2</v>
      </c>
      <c r="I359" s="43">
        <v>40.200000000000003</v>
      </c>
      <c r="J359" s="43">
        <v>519</v>
      </c>
      <c r="K359" s="44">
        <v>131</v>
      </c>
      <c r="L359" s="43">
        <v>43.64</v>
      </c>
    </row>
    <row r="360" spans="1:12" ht="15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25.5">
      <c r="A361" s="23"/>
      <c r="B361" s="15"/>
      <c r="C361" s="11"/>
      <c r="D361" s="7" t="s">
        <v>30</v>
      </c>
      <c r="E361" s="42" t="s">
        <v>96</v>
      </c>
      <c r="F361" s="43">
        <v>200</v>
      </c>
      <c r="G361" s="43">
        <v>0</v>
      </c>
      <c r="H361" s="43">
        <v>0</v>
      </c>
      <c r="I361" s="43">
        <v>20</v>
      </c>
      <c r="J361" s="43">
        <v>76</v>
      </c>
      <c r="K361" s="44">
        <v>305</v>
      </c>
      <c r="L361" s="43">
        <v>4.74</v>
      </c>
    </row>
    <row r="362" spans="1:12" ht="15">
      <c r="A362" s="23"/>
      <c r="B362" s="15"/>
      <c r="C362" s="11"/>
      <c r="D362" s="7" t="s">
        <v>31</v>
      </c>
      <c r="E362" s="42" t="s">
        <v>42</v>
      </c>
      <c r="F362" s="43">
        <v>30</v>
      </c>
      <c r="G362" s="43">
        <v>3.24</v>
      </c>
      <c r="H362" s="43">
        <v>0.39</v>
      </c>
      <c r="I362" s="43">
        <v>18.96</v>
      </c>
      <c r="J362" s="43">
        <v>68.7</v>
      </c>
      <c r="K362" s="44"/>
      <c r="L362" s="43">
        <v>2.1</v>
      </c>
    </row>
    <row r="363" spans="1:12" ht="15">
      <c r="A363" s="23"/>
      <c r="B363" s="15"/>
      <c r="C363" s="11"/>
      <c r="D363" s="7" t="s">
        <v>32</v>
      </c>
      <c r="E363" s="42" t="s">
        <v>47</v>
      </c>
      <c r="F363" s="43">
        <v>30</v>
      </c>
      <c r="G363" s="43">
        <v>2.34</v>
      </c>
      <c r="H363" s="43">
        <v>0.36</v>
      </c>
      <c r="I363" s="43">
        <v>13.95</v>
      </c>
      <c r="J363" s="43">
        <v>63.6</v>
      </c>
      <c r="K363" s="44"/>
      <c r="L363" s="43">
        <v>2.1</v>
      </c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SUM(F357:F365)</f>
        <v>852</v>
      </c>
      <c r="G366" s="19">
        <f t="shared" ref="G366:J366" si="146">SUM(G357:G365)</f>
        <v>36.980000000000004</v>
      </c>
      <c r="H366" s="19">
        <f t="shared" si="146"/>
        <v>36.950000000000003</v>
      </c>
      <c r="I366" s="19">
        <f t="shared" si="146"/>
        <v>127.31000000000002</v>
      </c>
      <c r="J366" s="19">
        <f t="shared" si="146"/>
        <v>964.30000000000007</v>
      </c>
      <c r="K366" s="25"/>
      <c r="L366" s="19">
        <f t="shared" ref="L366" si="147">SUM(L357:L365)</f>
        <v>80.719999999999985</v>
      </c>
    </row>
    <row r="367" spans="1:12" ht="15.75" thickBot="1">
      <c r="A367" s="29">
        <f>A349</f>
        <v>4</v>
      </c>
      <c r="B367" s="30">
        <f>B349</f>
        <v>4</v>
      </c>
      <c r="C367" s="55" t="s">
        <v>4</v>
      </c>
      <c r="D367" s="56"/>
      <c r="E367" s="31"/>
      <c r="F367" s="32">
        <f>F356+F366</f>
        <v>852</v>
      </c>
      <c r="G367" s="32">
        <f t="shared" ref="G367:J367" si="148">G356+G366</f>
        <v>36.980000000000004</v>
      </c>
      <c r="H367" s="32">
        <f t="shared" si="148"/>
        <v>36.950000000000003</v>
      </c>
      <c r="I367" s="32">
        <f t="shared" si="148"/>
        <v>127.31000000000002</v>
      </c>
      <c r="J367" s="32">
        <f t="shared" si="148"/>
        <v>964.30000000000007</v>
      </c>
      <c r="K367" s="32"/>
      <c r="L367" s="32">
        <f t="shared" ref="L367" si="149">L356+L366</f>
        <v>80.719999999999985</v>
      </c>
    </row>
    <row r="368" spans="1:12" ht="15">
      <c r="A368" s="20">
        <v>4</v>
      </c>
      <c r="B368" s="21">
        <v>5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>
      <c r="A369" s="23"/>
      <c r="B369" s="15"/>
      <c r="C369" s="11"/>
      <c r="D369" s="6" t="s">
        <v>41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4"/>
      <c r="B375" s="17"/>
      <c r="C375" s="8"/>
      <c r="D375" s="18" t="s">
        <v>33</v>
      </c>
      <c r="E375" s="9"/>
      <c r="F375" s="19">
        <f>SUM(F368:F374)</f>
        <v>0</v>
      </c>
      <c r="G375" s="19">
        <f t="shared" ref="G375:J375" si="150">SUM(G368:G374)</f>
        <v>0</v>
      </c>
      <c r="H375" s="19">
        <f t="shared" si="150"/>
        <v>0</v>
      </c>
      <c r="I375" s="19">
        <f t="shared" si="150"/>
        <v>0</v>
      </c>
      <c r="J375" s="19">
        <f t="shared" si="150"/>
        <v>0</v>
      </c>
      <c r="K375" s="25"/>
      <c r="L375" s="19">
        <f t="shared" ref="L375" si="151">SUM(L368:L374)</f>
        <v>0</v>
      </c>
    </row>
    <row r="376" spans="1:12" ht="15">
      <c r="A376" s="26">
        <f>A368</f>
        <v>4</v>
      </c>
      <c r="B376" s="13">
        <f>B368</f>
        <v>5</v>
      </c>
      <c r="C376" s="10" t="s">
        <v>25</v>
      </c>
      <c r="D376" s="7" t="s">
        <v>26</v>
      </c>
      <c r="E376" s="42" t="s">
        <v>78</v>
      </c>
      <c r="F376" s="43">
        <v>60</v>
      </c>
      <c r="G376" s="43">
        <v>0.5</v>
      </c>
      <c r="H376" s="43">
        <v>2.7</v>
      </c>
      <c r="I376" s="43">
        <v>1.8</v>
      </c>
      <c r="J376" s="43">
        <v>33</v>
      </c>
      <c r="K376" s="44">
        <v>14</v>
      </c>
      <c r="L376" s="43">
        <v>10.72</v>
      </c>
    </row>
    <row r="377" spans="1:12" ht="15">
      <c r="A377" s="23"/>
      <c r="B377" s="15"/>
      <c r="C377" s="11"/>
      <c r="D377" s="7" t="s">
        <v>27</v>
      </c>
      <c r="E377" s="42" t="s">
        <v>60</v>
      </c>
      <c r="F377" s="43">
        <v>272</v>
      </c>
      <c r="G377" s="43">
        <v>1.7</v>
      </c>
      <c r="H377" s="43">
        <v>5.6</v>
      </c>
      <c r="I377" s="43">
        <v>8.4</v>
      </c>
      <c r="J377" s="43">
        <v>91</v>
      </c>
      <c r="K377" s="44">
        <v>53</v>
      </c>
      <c r="L377" s="43">
        <v>17.510000000000002</v>
      </c>
    </row>
    <row r="378" spans="1:12" ht="15">
      <c r="A378" s="23"/>
      <c r="B378" s="15"/>
      <c r="C378" s="11"/>
      <c r="D378" s="7" t="s">
        <v>28</v>
      </c>
      <c r="E378" s="42" t="s">
        <v>88</v>
      </c>
      <c r="F378" s="43">
        <v>160</v>
      </c>
      <c r="G378" s="43">
        <v>20.5</v>
      </c>
      <c r="H378" s="43">
        <v>13.2</v>
      </c>
      <c r="I378" s="43">
        <v>4.4000000000000004</v>
      </c>
      <c r="J378" s="43">
        <v>219</v>
      </c>
      <c r="K378" s="44">
        <v>93</v>
      </c>
      <c r="L378" s="43">
        <v>87.63</v>
      </c>
    </row>
    <row r="379" spans="1:12" ht="15">
      <c r="A379" s="23"/>
      <c r="B379" s="15"/>
      <c r="C379" s="11"/>
      <c r="D379" s="7" t="s">
        <v>29</v>
      </c>
      <c r="E379" s="42" t="s">
        <v>52</v>
      </c>
      <c r="F379" s="43">
        <v>150</v>
      </c>
      <c r="G379" s="43">
        <v>3.1</v>
      </c>
      <c r="H379" s="43">
        <v>4.5999999999999996</v>
      </c>
      <c r="I379" s="43">
        <v>20.100000000000001</v>
      </c>
      <c r="J379" s="43">
        <v>137</v>
      </c>
      <c r="K379" s="44">
        <v>148</v>
      </c>
      <c r="L379" s="43">
        <v>21.48</v>
      </c>
    </row>
    <row r="380" spans="1:12" ht="15">
      <c r="A380" s="23"/>
      <c r="B380" s="15"/>
      <c r="C380" s="11"/>
      <c r="D380" s="7" t="s">
        <v>30</v>
      </c>
      <c r="E380" s="42" t="s">
        <v>93</v>
      </c>
      <c r="F380" s="43">
        <v>200</v>
      </c>
      <c r="G380" s="43">
        <v>0.2</v>
      </c>
      <c r="H380" s="43">
        <v>0.2</v>
      </c>
      <c r="I380" s="43">
        <v>22.8</v>
      </c>
      <c r="J380" s="43">
        <v>92.7</v>
      </c>
      <c r="K380" s="44">
        <v>290</v>
      </c>
      <c r="L380" s="43">
        <v>13.21</v>
      </c>
    </row>
    <row r="381" spans="1:12" ht="15">
      <c r="A381" s="23"/>
      <c r="B381" s="15"/>
      <c r="C381" s="11"/>
      <c r="D381" s="7" t="s">
        <v>31</v>
      </c>
      <c r="E381" s="42" t="s">
        <v>42</v>
      </c>
      <c r="F381" s="43">
        <v>30</v>
      </c>
      <c r="G381" s="43">
        <v>3.24</v>
      </c>
      <c r="H381" s="43">
        <v>0.39</v>
      </c>
      <c r="I381" s="43">
        <v>18.96</v>
      </c>
      <c r="J381" s="43">
        <v>68.7</v>
      </c>
      <c r="K381" s="44"/>
      <c r="L381" s="43">
        <v>2.1</v>
      </c>
    </row>
    <row r="382" spans="1:12" ht="15">
      <c r="A382" s="23"/>
      <c r="B382" s="15"/>
      <c r="C382" s="11"/>
      <c r="D382" s="7" t="s">
        <v>32</v>
      </c>
      <c r="E382" s="42" t="s">
        <v>47</v>
      </c>
      <c r="F382" s="43">
        <v>30</v>
      </c>
      <c r="G382" s="43">
        <v>2.34</v>
      </c>
      <c r="H382" s="43">
        <v>0.36</v>
      </c>
      <c r="I382" s="43">
        <v>13.95</v>
      </c>
      <c r="J382" s="43">
        <v>63.6</v>
      </c>
      <c r="K382" s="44"/>
      <c r="L382" s="43">
        <v>2.1</v>
      </c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4"/>
      <c r="B385" s="17"/>
      <c r="C385" s="8"/>
      <c r="D385" s="18" t="s">
        <v>33</v>
      </c>
      <c r="E385" s="9"/>
      <c r="F385" s="19">
        <f>SUM(F376:F384)</f>
        <v>902</v>
      </c>
      <c r="G385" s="19">
        <f t="shared" ref="G385:J385" si="152">SUM(G376:G384)</f>
        <v>31.580000000000002</v>
      </c>
      <c r="H385" s="19">
        <f t="shared" si="152"/>
        <v>27.05</v>
      </c>
      <c r="I385" s="19">
        <f t="shared" si="152"/>
        <v>90.410000000000011</v>
      </c>
      <c r="J385" s="19">
        <f t="shared" si="152"/>
        <v>705.00000000000011</v>
      </c>
      <c r="K385" s="25"/>
      <c r="L385" s="19">
        <f t="shared" ref="L385" si="153">SUM(L376:L384)</f>
        <v>154.75</v>
      </c>
    </row>
    <row r="386" spans="1:12" ht="15.75" thickBot="1">
      <c r="A386" s="29">
        <f>A368</f>
        <v>4</v>
      </c>
      <c r="B386" s="30">
        <f>B368</f>
        <v>5</v>
      </c>
      <c r="C386" s="55" t="s">
        <v>4</v>
      </c>
      <c r="D386" s="56"/>
      <c r="E386" s="31"/>
      <c r="F386" s="32">
        <f>F375+F385</f>
        <v>902</v>
      </c>
      <c r="G386" s="32">
        <f t="shared" ref="G386:J386" si="154">G375+G385</f>
        <v>31.580000000000002</v>
      </c>
      <c r="H386" s="32">
        <f t="shared" si="154"/>
        <v>27.05</v>
      </c>
      <c r="I386" s="32">
        <f t="shared" si="154"/>
        <v>90.410000000000011</v>
      </c>
      <c r="J386" s="32">
        <f t="shared" si="154"/>
        <v>705.00000000000011</v>
      </c>
      <c r="K386" s="32"/>
      <c r="L386" s="32">
        <f t="shared" ref="L386" si="155">L375+L385</f>
        <v>154.75</v>
      </c>
    </row>
    <row r="387" spans="1:12" ht="13.5" thickBot="1">
      <c r="A387" s="27"/>
      <c r="B387" s="28"/>
      <c r="C387" s="57" t="s">
        <v>5</v>
      </c>
      <c r="D387" s="57"/>
      <c r="E387" s="57"/>
      <c r="F387" s="34">
        <f>(F215+F234+F253+F272+F291+F310+F329+F348+F367+F386)/(IF(F215=0,0,1)+IF(F234=0,0,1)+IF(F253=0,0,1)+IF(F272=0,0,1)+IF(F291=0,0,1)+IF(F310=0,0,1)+IF(F329=0,0,1)+IF(F348=0,0,1)+IF(F367=0,0,1)+IF(F386=0,0,1))</f>
        <v>858.3</v>
      </c>
      <c r="G387" s="34">
        <f t="shared" ref="G387:J387" si="156">(G215+G234+G253+G272+G291+G310+G329+G348+G367+G386)/(IF(G215=0,0,1)+IF(G234=0,0,1)+IF(G253=0,0,1)+IF(G272=0,0,1)+IF(G291=0,0,1)+IF(G310=0,0,1)+IF(G329=0,0,1)+IF(G348=0,0,1)+IF(G367=0,0,1)+IF(G386=0,0,1))</f>
        <v>33.998000000000005</v>
      </c>
      <c r="H387" s="34">
        <f t="shared" si="156"/>
        <v>33.07</v>
      </c>
      <c r="I387" s="34">
        <f t="shared" si="156"/>
        <v>107.54800000000003</v>
      </c>
      <c r="J387" s="34">
        <f t="shared" si="156"/>
        <v>837.19600000000014</v>
      </c>
      <c r="K387" s="34"/>
      <c r="L387" s="34">
        <f t="shared" ref="L387" si="157">(L215+L234+L253+L272+L291+L310+L329+L348+L367+L386)/(IF(L215=0,0,1)+IF(L234=0,0,1)+IF(L253=0,0,1)+IF(L272=0,0,1)+IF(L291=0,0,1)+IF(L310=0,0,1)+IF(L329=0,0,1)+IF(L348=0,0,1)+IF(L367=0,0,1)+IF(L386=0,0,1))</f>
        <v>113.593</v>
      </c>
    </row>
  </sheetData>
  <mergeCells count="25">
    <mergeCell ref="C387:E387"/>
    <mergeCell ref="C310:D310"/>
    <mergeCell ref="C329:D329"/>
    <mergeCell ref="C348:D348"/>
    <mergeCell ref="C367:D367"/>
    <mergeCell ref="C386:D386"/>
    <mergeCell ref="C215:D215"/>
    <mergeCell ref="C234:D234"/>
    <mergeCell ref="C253:D253"/>
    <mergeCell ref="C272:D272"/>
    <mergeCell ref="C291:D291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2025-09-02T04:55:50Z</dcterms:modified>
</cp:coreProperties>
</file>