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6" i="1"/>
  <c r="A386"/>
  <c r="L385"/>
  <c r="J385"/>
  <c r="I385"/>
  <c r="H385"/>
  <c r="G385"/>
  <c r="F385"/>
  <c r="B376"/>
  <c r="A376"/>
  <c r="L375"/>
  <c r="L386" s="1"/>
  <c r="J375"/>
  <c r="J386" s="1"/>
  <c r="I375"/>
  <c r="I386" s="1"/>
  <c r="H375"/>
  <c r="H386" s="1"/>
  <c r="G375"/>
  <c r="G386" s="1"/>
  <c r="F375"/>
  <c r="F386" s="1"/>
  <c r="B367"/>
  <c r="A367"/>
  <c r="L366"/>
  <c r="J366"/>
  <c r="I366"/>
  <c r="H366"/>
  <c r="G366"/>
  <c r="F366"/>
  <c r="B357"/>
  <c r="A357"/>
  <c r="L356"/>
  <c r="L367" s="1"/>
  <c r="J356"/>
  <c r="J367" s="1"/>
  <c r="I356"/>
  <c r="I367" s="1"/>
  <c r="H356"/>
  <c r="H367" s="1"/>
  <c r="G356"/>
  <c r="G367" s="1"/>
  <c r="F356"/>
  <c r="F367" s="1"/>
  <c r="B348"/>
  <c r="A348"/>
  <c r="L347"/>
  <c r="J347"/>
  <c r="I347"/>
  <c r="H347"/>
  <c r="G347"/>
  <c r="F347"/>
  <c r="B338"/>
  <c r="A338"/>
  <c r="L337"/>
  <c r="L348" s="1"/>
  <c r="J337"/>
  <c r="J348" s="1"/>
  <c r="I337"/>
  <c r="I348" s="1"/>
  <c r="H337"/>
  <c r="H348" s="1"/>
  <c r="G337"/>
  <c r="G348" s="1"/>
  <c r="F337"/>
  <c r="F348" s="1"/>
  <c r="B329"/>
  <c r="A329"/>
  <c r="L328"/>
  <c r="J328"/>
  <c r="I328"/>
  <c r="H328"/>
  <c r="G328"/>
  <c r="F328"/>
  <c r="B319"/>
  <c r="A319"/>
  <c r="L318"/>
  <c r="L329" s="1"/>
  <c r="J318"/>
  <c r="J329" s="1"/>
  <c r="I318"/>
  <c r="I329" s="1"/>
  <c r="H318"/>
  <c r="H329" s="1"/>
  <c r="G318"/>
  <c r="G329" s="1"/>
  <c r="F318"/>
  <c r="F329" s="1"/>
  <c r="B310"/>
  <c r="A310"/>
  <c r="L309"/>
  <c r="J309"/>
  <c r="I309"/>
  <c r="H309"/>
  <c r="G309"/>
  <c r="F309"/>
  <c r="B300"/>
  <c r="A300"/>
  <c r="L299"/>
  <c r="L310" s="1"/>
  <c r="J299"/>
  <c r="J310" s="1"/>
  <c r="I299"/>
  <c r="I310" s="1"/>
  <c r="H299"/>
  <c r="H310" s="1"/>
  <c r="G299"/>
  <c r="G310" s="1"/>
  <c r="F299"/>
  <c r="F310" s="1"/>
  <c r="B291"/>
  <c r="A291"/>
  <c r="L290"/>
  <c r="J290"/>
  <c r="I290"/>
  <c r="H290"/>
  <c r="G290"/>
  <c r="F290"/>
  <c r="B281"/>
  <c r="A281"/>
  <c r="L280"/>
  <c r="J280"/>
  <c r="J291" s="1"/>
  <c r="I280"/>
  <c r="I291" s="1"/>
  <c r="H280"/>
  <c r="H291" s="1"/>
  <c r="G280"/>
  <c r="G291" s="1"/>
  <c r="F280"/>
  <c r="F291" s="1"/>
  <c r="B272"/>
  <c r="A272"/>
  <c r="L271"/>
  <c r="J271"/>
  <c r="I271"/>
  <c r="H271"/>
  <c r="G271"/>
  <c r="F271"/>
  <c r="B262"/>
  <c r="A262"/>
  <c r="L261"/>
  <c r="L272" s="1"/>
  <c r="J261"/>
  <c r="J272" s="1"/>
  <c r="I261"/>
  <c r="I272" s="1"/>
  <c r="H261"/>
  <c r="H272" s="1"/>
  <c r="G261"/>
  <c r="G272" s="1"/>
  <c r="F261"/>
  <c r="F272" s="1"/>
  <c r="B253"/>
  <c r="A253"/>
  <c r="L252"/>
  <c r="J252"/>
  <c r="I252"/>
  <c r="H252"/>
  <c r="G252"/>
  <c r="F252"/>
  <c r="B243"/>
  <c r="A243"/>
  <c r="L242"/>
  <c r="L253" s="1"/>
  <c r="J242"/>
  <c r="J253" s="1"/>
  <c r="I242"/>
  <c r="I253" s="1"/>
  <c r="H242"/>
  <c r="H253" s="1"/>
  <c r="G242"/>
  <c r="G253" s="1"/>
  <c r="F242"/>
  <c r="F253" s="1"/>
  <c r="B234"/>
  <c r="A234"/>
  <c r="L233"/>
  <c r="J233"/>
  <c r="I233"/>
  <c r="H233"/>
  <c r="G233"/>
  <c r="F233"/>
  <c r="B224"/>
  <c r="A224"/>
  <c r="L223"/>
  <c r="L234" s="1"/>
  <c r="J223"/>
  <c r="J234" s="1"/>
  <c r="I223"/>
  <c r="I234" s="1"/>
  <c r="H223"/>
  <c r="H234" s="1"/>
  <c r="G223"/>
  <c r="G234" s="1"/>
  <c r="F223"/>
  <c r="F234" s="1"/>
  <c r="B215"/>
  <c r="A215"/>
  <c r="L214"/>
  <c r="J214"/>
  <c r="I214"/>
  <c r="H214"/>
  <c r="G214"/>
  <c r="F214"/>
  <c r="B205"/>
  <c r="A205"/>
  <c r="L204"/>
  <c r="L215" s="1"/>
  <c r="J204"/>
  <c r="J215" s="1"/>
  <c r="J387" s="1"/>
  <c r="I204"/>
  <c r="I215" s="1"/>
  <c r="H204"/>
  <c r="H215" s="1"/>
  <c r="H387" s="1"/>
  <c r="G204"/>
  <c r="G215" s="1"/>
  <c r="G387" s="1"/>
  <c r="F204"/>
  <c r="F215" s="1"/>
  <c r="F387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L176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I157" s="1"/>
  <c r="H156"/>
  <c r="G156"/>
  <c r="F156"/>
  <c r="B147"/>
  <c r="A147"/>
  <c r="L146"/>
  <c r="L157" s="1"/>
  <c r="J146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F24" s="1"/>
  <c r="L119" l="1"/>
  <c r="L291"/>
  <c r="L387" s="1"/>
  <c r="L62"/>
  <c r="I387"/>
  <c r="H195"/>
  <c r="F176"/>
  <c r="J157"/>
  <c r="H138"/>
  <c r="F119"/>
  <c r="J100"/>
  <c r="H81"/>
  <c r="G81"/>
  <c r="F62"/>
  <c r="J43"/>
  <c r="I43"/>
  <c r="I196" s="1"/>
  <c r="H24"/>
  <c r="G24"/>
  <c r="G196"/>
  <c r="L196"/>
  <c r="F196" l="1"/>
  <c r="J196"/>
  <c r="H196"/>
</calcChain>
</file>

<file path=xl/sharedStrings.xml><?xml version="1.0" encoding="utf-8"?>
<sst xmlns="http://schemas.openxmlformats.org/spreadsheetml/2006/main" count="584" uniqueCount="119">
  <si>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</si>
  <si>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</si>
  <si>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</si>
  <si>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</si>
  <si>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</si>
  <si>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</si>
  <si>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</si>
  <si>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</si>
  <si>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</si>
  <si>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</si>
  <si>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</si>
  <si>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</si>
  <si>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</si>
  <si>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</si>
  <si>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</si>
  <si>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</si>
  <si>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</si>
  <si>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</si>
  <si>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</si>
  <si>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</si>
  <si>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</si>
  <si>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</si>
  <si>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</si>
  <si>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</si>
  <si>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</si>
  <si>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</si>
  <si>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</si>
  <si>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</si>
  <si>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</si>
  <si>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</si>
  <si>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</si>
  <si>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</si>
  <si>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</si>
  <si>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</si>
  <si>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</si>
  <si>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</si>
  <si>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</si>
  <si>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</si>
  <si>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</si>
  <si>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</si>
  <si>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Кульнева Е.А.</t>
  </si>
  <si>
    <t>бутерброд</t>
  </si>
  <si>
    <t>Каша гречневая молочная вязкая</t>
  </si>
  <si>
    <t>Бутерброд с сыром</t>
  </si>
  <si>
    <t>Кофейный напиток на молоке</t>
  </si>
  <si>
    <t>Хлеб пшеничный витаминизированный</t>
  </si>
  <si>
    <t>Салат картофельный с кальмарами</t>
  </si>
  <si>
    <t>Зразы "Школьные"</t>
  </si>
  <si>
    <t>Капуста тушеная</t>
  </si>
  <si>
    <t>Напиток из плодов шиповника</t>
  </si>
  <si>
    <t>Хлеб ржаной чусовской</t>
  </si>
  <si>
    <t>Будерброд</t>
  </si>
  <si>
    <t>Запеканка из творога</t>
  </si>
  <si>
    <t>Бутерброд с маслом</t>
  </si>
  <si>
    <t>Чай с сахаром</t>
  </si>
  <si>
    <t>Салат из моркови с курагой или изюмом</t>
  </si>
  <si>
    <t>Борщ с капустой и картофелем</t>
  </si>
  <si>
    <t>Куры отварные</t>
  </si>
  <si>
    <t>Картофельное пюре</t>
  </si>
  <si>
    <t>Сок фруктовый</t>
  </si>
  <si>
    <t>Суп молочный с макаронными изделиями</t>
  </si>
  <si>
    <t>Яйцо вареное</t>
  </si>
  <si>
    <t>Батон нарезной</t>
  </si>
  <si>
    <t>Чай с сахаром и лимоном</t>
  </si>
  <si>
    <t>Салат из свеклы с изюмом</t>
  </si>
  <si>
    <t>Рассольник "Ленинградский"</t>
  </si>
  <si>
    <t>Котлеты рубленные из птицы</t>
  </si>
  <si>
    <t>Каша гречневая рассыпчатая</t>
  </si>
  <si>
    <t>Напиток клюквенный</t>
  </si>
  <si>
    <t>Каша рисовая молочная вязкая</t>
  </si>
  <si>
    <t>Чай с молоком и сахаром</t>
  </si>
  <si>
    <t>Огурчик консервированный</t>
  </si>
  <si>
    <t>Щи из свежей капусты с картофелем</t>
  </si>
  <si>
    <t>Котлеты или биточки рыбные</t>
  </si>
  <si>
    <t>Картофель отварной с маслом</t>
  </si>
  <si>
    <t>Компот из свежих плодов</t>
  </si>
  <si>
    <t>Омлет натуральный</t>
  </si>
  <si>
    <t>Бутерброд с повидлом</t>
  </si>
  <si>
    <t>Какао с молоком</t>
  </si>
  <si>
    <t>Салат из свежих помидоров и огурцов</t>
  </si>
  <si>
    <t>Суп картофельный с макаронными изделиями</t>
  </si>
  <si>
    <t>Плов из курицы</t>
  </si>
  <si>
    <t>Напиток витаминизированный из сухой смеси</t>
  </si>
  <si>
    <t>Каша овсяная "Геркулес" молочная вязкая</t>
  </si>
  <si>
    <t>Салат из свеклы с яблоками</t>
  </si>
  <si>
    <t>Уха "Рыбацкая"</t>
  </si>
  <si>
    <t>Кнели куриные с рисом</t>
  </si>
  <si>
    <t>Компот из смеси сухофруктов</t>
  </si>
  <si>
    <t>Запеканка из творога с морковью</t>
  </si>
  <si>
    <t>Салат из свежих помидоров</t>
  </si>
  <si>
    <t>Бобовые отварные</t>
  </si>
  <si>
    <t>Каша молочная "Дружба"</t>
  </si>
  <si>
    <t>Чай с лимоном и сахаром</t>
  </si>
  <si>
    <t>Салат из белокачанной капусты</t>
  </si>
  <si>
    <t xml:space="preserve">Суп протертый картофельный с гренками </t>
  </si>
  <si>
    <t>Гуляш</t>
  </si>
  <si>
    <t>Макаронные изделия отварные</t>
  </si>
  <si>
    <t>Каша ячневая молочная вязкая</t>
  </si>
  <si>
    <t>Салат из свежих огурцов</t>
  </si>
  <si>
    <t>Фрикадельки рыбные</t>
  </si>
  <si>
    <t>Рагу из овощей</t>
  </si>
  <si>
    <t>Кисель из концентрата</t>
  </si>
  <si>
    <t>Каша пшенная молочная жидкая</t>
  </si>
  <si>
    <t>Салат картофельный с зеленым горошком</t>
  </si>
  <si>
    <t>Салат из белокачанной капусты, моркови и кукурузы</t>
  </si>
  <si>
    <t>Котлета "Здоровье"</t>
  </si>
  <si>
    <t>Каша рисовая рассыпчатая</t>
  </si>
  <si>
    <t>Пудинг творожный с киселем плодово-ягодным</t>
  </si>
  <si>
    <t>Запеканка картофельная с мясом</t>
  </si>
  <si>
    <t>Суп картофельный протертый с гренками</t>
  </si>
  <si>
    <t>Макароны запеченые с сыром</t>
  </si>
  <si>
    <t>Рыба запеченая с морковью</t>
  </si>
  <si>
    <t>Котлета</t>
  </si>
  <si>
    <t>Салат из свежей капусты, помидоров и огурцов</t>
  </si>
  <si>
    <t>Макаронник с мясоом</t>
  </si>
  <si>
    <t>Суп картофельный с бобовыми и гренками</t>
  </si>
  <si>
    <t>Компот из плодов или ягод сушеных</t>
  </si>
  <si>
    <t>Напиток яблочно-лимонный</t>
  </si>
  <si>
    <t>МАОУ СОШ № 10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</si>
</sst>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7"/>
  <sheetViews>
    <sheetView tabSelected="1" workbookViewId="0">
      <pane xSplit="4" ySplit="5" topLeftCell="E351" activePane="bottomRight" state="frozen"/>
      <selection pane="topRight" activeCell="E1" sqref="E1"/>
      <selection pane="bottomLeft" activeCell="A6" sqref="A6"/>
      <selection pane="bottomRight" activeCell="E33" sqref="E3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118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8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154</v>
      </c>
      <c r="G6" s="40">
        <v>6.8</v>
      </c>
      <c r="H6" s="40">
        <v>6.7</v>
      </c>
      <c r="I6" s="40">
        <v>27.8</v>
      </c>
      <c r="J6" s="40">
        <v>200</v>
      </c>
      <c r="K6" s="41">
        <v>193</v>
      </c>
      <c r="L6" s="40">
        <v>9.1199999999999992</v>
      </c>
    </row>
    <row r="7" spans="1:12" ht="15">
      <c r="A7" s="23"/>
      <c r="B7" s="15"/>
      <c r="C7" s="11"/>
      <c r="D7" s="6" t="s">
        <v>41</v>
      </c>
      <c r="E7" s="42" t="s">
        <v>43</v>
      </c>
      <c r="F7" s="43">
        <v>40</v>
      </c>
      <c r="G7" s="43">
        <v>5</v>
      </c>
      <c r="H7" s="43">
        <v>3</v>
      </c>
      <c r="I7" s="43">
        <v>14.5</v>
      </c>
      <c r="J7" s="43">
        <v>107</v>
      </c>
      <c r="K7" s="44">
        <v>3</v>
      </c>
      <c r="L7" s="43">
        <v>8.5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3.2</v>
      </c>
      <c r="H8" s="43">
        <v>2.8</v>
      </c>
      <c r="I8" s="43">
        <v>18.5</v>
      </c>
      <c r="J8" s="43">
        <v>109</v>
      </c>
      <c r="K8" s="44">
        <v>286</v>
      </c>
      <c r="L8" s="43">
        <v>11.37</v>
      </c>
    </row>
    <row r="9" spans="1:12" ht="1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3.24</v>
      </c>
      <c r="H9" s="43">
        <v>0.39</v>
      </c>
      <c r="I9" s="43">
        <v>18.96</v>
      </c>
      <c r="J9" s="43">
        <v>68.7</v>
      </c>
      <c r="K9" s="44"/>
      <c r="L9" s="43">
        <v>1.35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424</v>
      </c>
      <c r="G13" s="19">
        <f t="shared" ref="G13:J13" si="0">SUM(G6:G12)</f>
        <v>18.240000000000002</v>
      </c>
      <c r="H13" s="19">
        <f t="shared" si="0"/>
        <v>12.89</v>
      </c>
      <c r="I13" s="19">
        <f t="shared" si="0"/>
        <v>79.759999999999991</v>
      </c>
      <c r="J13" s="19">
        <f t="shared" si="0"/>
        <v>484.7</v>
      </c>
      <c r="K13" s="25"/>
      <c r="L13" s="19">
        <f t="shared" ref="L13" si="1">SUM(L6:L12)</f>
        <v>30.339999999999996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3.8</v>
      </c>
      <c r="H14" s="43">
        <v>4.5</v>
      </c>
      <c r="I14" s="43">
        <v>6.2</v>
      </c>
      <c r="J14" s="43">
        <v>81</v>
      </c>
      <c r="K14" s="44">
        <v>39</v>
      </c>
      <c r="L14" s="52">
        <v>8.92</v>
      </c>
    </row>
    <row r="15" spans="1:12" ht="15">
      <c r="A15" s="23"/>
      <c r="B15" s="15"/>
      <c r="C15" s="11"/>
      <c r="D15" s="7" t="s">
        <v>27</v>
      </c>
      <c r="E15" s="42" t="s">
        <v>115</v>
      </c>
      <c r="F15" s="43">
        <v>282</v>
      </c>
      <c r="G15" s="43">
        <v>7.9</v>
      </c>
      <c r="H15" s="43">
        <v>4.3</v>
      </c>
      <c r="I15" s="43">
        <v>31.5</v>
      </c>
      <c r="J15" s="43">
        <v>199</v>
      </c>
      <c r="K15" s="44">
        <v>63</v>
      </c>
      <c r="L15" s="43">
        <v>12.43</v>
      </c>
    </row>
    <row r="16" spans="1:12" ht="15">
      <c r="A16" s="23"/>
      <c r="B16" s="15"/>
      <c r="C16" s="11"/>
      <c r="D16" s="7" t="s">
        <v>28</v>
      </c>
      <c r="E16" s="42" t="s">
        <v>47</v>
      </c>
      <c r="F16" s="43">
        <v>99</v>
      </c>
      <c r="G16" s="43">
        <v>12.6</v>
      </c>
      <c r="H16" s="43">
        <v>15.9</v>
      </c>
      <c r="I16" s="43">
        <v>11.8</v>
      </c>
      <c r="J16" s="43">
        <v>242.1</v>
      </c>
      <c r="K16" s="44">
        <v>101</v>
      </c>
      <c r="L16" s="43">
        <v>32.700000000000003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3.3</v>
      </c>
      <c r="H17" s="43">
        <v>4.9000000000000004</v>
      </c>
      <c r="I17" s="43">
        <v>14.1</v>
      </c>
      <c r="J17" s="43">
        <v>113</v>
      </c>
      <c r="K17" s="44">
        <v>140</v>
      </c>
      <c r="L17" s="52">
        <v>13.41</v>
      </c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</v>
      </c>
      <c r="H18" s="43">
        <v>0.2</v>
      </c>
      <c r="I18" s="43">
        <v>27</v>
      </c>
      <c r="J18" s="43">
        <v>111</v>
      </c>
      <c r="K18" s="44">
        <v>301</v>
      </c>
      <c r="L18" s="43">
        <v>7.8</v>
      </c>
    </row>
    <row r="19" spans="1:12" ht="15">
      <c r="A19" s="23"/>
      <c r="B19" s="15"/>
      <c r="C19" s="11"/>
      <c r="D19" s="7" t="s">
        <v>31</v>
      </c>
      <c r="E19" s="42" t="s">
        <v>45</v>
      </c>
      <c r="F19" s="43">
        <v>30</v>
      </c>
      <c r="G19" s="43">
        <v>3.24</v>
      </c>
      <c r="H19" s="43">
        <v>0.39</v>
      </c>
      <c r="I19" s="43">
        <v>18.96</v>
      </c>
      <c r="J19" s="43">
        <v>68.7</v>
      </c>
      <c r="K19" s="44"/>
      <c r="L19" s="43">
        <v>1.35</v>
      </c>
    </row>
    <row r="20" spans="1:12" ht="15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2.34</v>
      </c>
      <c r="H20" s="43">
        <v>0.36</v>
      </c>
      <c r="I20" s="43">
        <v>13.95</v>
      </c>
      <c r="J20" s="43">
        <v>63.3</v>
      </c>
      <c r="K20" s="44"/>
      <c r="L20" s="43">
        <v>1.35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851</v>
      </c>
      <c r="G23" s="19">
        <f t="shared" ref="G23:J23" si="2">SUM(G14:G22)</f>
        <v>33.78</v>
      </c>
      <c r="H23" s="19">
        <f t="shared" si="2"/>
        <v>30.55</v>
      </c>
      <c r="I23" s="19">
        <f t="shared" si="2"/>
        <v>123.51</v>
      </c>
      <c r="J23" s="19">
        <f t="shared" si="2"/>
        <v>878.1</v>
      </c>
      <c r="K23" s="25"/>
      <c r="L23" s="19">
        <f t="shared" ref="L23" si="3">SUM(L14:L22)</f>
        <v>77.959999999999994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1275</v>
      </c>
      <c r="G24" s="32">
        <f t="shared" ref="G24:J24" si="4">G13+G23</f>
        <v>52.02</v>
      </c>
      <c r="H24" s="32">
        <f t="shared" si="4"/>
        <v>43.44</v>
      </c>
      <c r="I24" s="32">
        <f t="shared" si="4"/>
        <v>203.26999999999998</v>
      </c>
      <c r="J24" s="32">
        <f t="shared" si="4"/>
        <v>1362.8</v>
      </c>
      <c r="K24" s="32"/>
      <c r="L24" s="32">
        <f t="shared" ref="L24" si="5">L13+L23</f>
        <v>108.29999999999998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170</v>
      </c>
      <c r="G25" s="40">
        <v>26.4</v>
      </c>
      <c r="H25" s="40">
        <v>19</v>
      </c>
      <c r="I25" s="40">
        <v>33.799999999999997</v>
      </c>
      <c r="J25" s="40">
        <v>408</v>
      </c>
      <c r="K25" s="41">
        <v>223</v>
      </c>
      <c r="L25" s="53">
        <v>57.89</v>
      </c>
    </row>
    <row r="26" spans="1:12" ht="15">
      <c r="A26" s="14"/>
      <c r="B26" s="15"/>
      <c r="C26" s="11"/>
      <c r="D26" s="6" t="s">
        <v>51</v>
      </c>
      <c r="E26" s="42" t="s">
        <v>53</v>
      </c>
      <c r="F26" s="43">
        <v>40</v>
      </c>
      <c r="G26" s="43">
        <v>2.4</v>
      </c>
      <c r="H26" s="43">
        <v>8.6</v>
      </c>
      <c r="I26" s="43">
        <v>14.6</v>
      </c>
      <c r="J26" s="43">
        <v>146</v>
      </c>
      <c r="K26" s="44">
        <v>1</v>
      </c>
      <c r="L26" s="43">
        <v>8.9499999999999993</v>
      </c>
    </row>
    <row r="27" spans="1:12" ht="1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0.1</v>
      </c>
      <c r="H27" s="43">
        <v>0</v>
      </c>
      <c r="I27" s="43">
        <v>9.1</v>
      </c>
      <c r="J27" s="43">
        <v>35</v>
      </c>
      <c r="K27" s="44">
        <v>282</v>
      </c>
      <c r="L27" s="43">
        <v>1.17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3.24</v>
      </c>
      <c r="H28" s="43">
        <v>0.39</v>
      </c>
      <c r="I28" s="43">
        <v>18.96</v>
      </c>
      <c r="J28" s="43">
        <v>68.7</v>
      </c>
      <c r="K28" s="44"/>
      <c r="L28" s="43">
        <v>1.35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32.14</v>
      </c>
      <c r="H32" s="19">
        <f t="shared" ref="H32" si="7">SUM(H25:H31)</f>
        <v>27.990000000000002</v>
      </c>
      <c r="I32" s="19">
        <f t="shared" ref="I32" si="8">SUM(I25:I31)</f>
        <v>76.460000000000008</v>
      </c>
      <c r="J32" s="19">
        <f t="shared" ref="J32:L32" si="9">SUM(J25:J31)</f>
        <v>657.7</v>
      </c>
      <c r="K32" s="25"/>
      <c r="L32" s="19">
        <f t="shared" si="9"/>
        <v>69.36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0.9</v>
      </c>
      <c r="H33" s="43">
        <v>0.06</v>
      </c>
      <c r="I33" s="43">
        <v>8.6999999999999993</v>
      </c>
      <c r="J33" s="43">
        <v>38</v>
      </c>
      <c r="K33" s="44">
        <v>21</v>
      </c>
      <c r="L33" s="52">
        <v>5.05</v>
      </c>
    </row>
    <row r="34" spans="1:12" ht="15">
      <c r="A34" s="14"/>
      <c r="B34" s="15"/>
      <c r="C34" s="11"/>
      <c r="D34" s="7" t="s">
        <v>27</v>
      </c>
      <c r="E34" s="42" t="s">
        <v>56</v>
      </c>
      <c r="F34" s="43">
        <v>272</v>
      </c>
      <c r="G34" s="43">
        <v>1.7</v>
      </c>
      <c r="H34" s="43">
        <v>5</v>
      </c>
      <c r="I34" s="43">
        <v>11.6</v>
      </c>
      <c r="J34" s="43">
        <v>97</v>
      </c>
      <c r="K34" s="44">
        <v>56</v>
      </c>
      <c r="L34" s="43">
        <v>14.73</v>
      </c>
    </row>
    <row r="35" spans="1:12" ht="1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22.5</v>
      </c>
      <c r="H35" s="43">
        <v>18.899999999999999</v>
      </c>
      <c r="I35" s="43">
        <v>0.34</v>
      </c>
      <c r="J35" s="43">
        <v>261</v>
      </c>
      <c r="K35" s="44">
        <v>125</v>
      </c>
      <c r="L35" s="43">
        <v>39.47</v>
      </c>
    </row>
    <row r="36" spans="1:12" ht="1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3.1</v>
      </c>
      <c r="H36" s="43">
        <v>4.5999999999999996</v>
      </c>
      <c r="I36" s="43">
        <v>20.100000000000001</v>
      </c>
      <c r="J36" s="43">
        <v>137</v>
      </c>
      <c r="K36" s="44">
        <v>138</v>
      </c>
      <c r="L36" s="43">
        <v>9.44</v>
      </c>
    </row>
    <row r="37" spans="1:12" ht="1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1</v>
      </c>
      <c r="H37" s="43">
        <v>0.2</v>
      </c>
      <c r="I37" s="43">
        <v>19.8</v>
      </c>
      <c r="J37" s="43">
        <v>86</v>
      </c>
      <c r="K37" s="44"/>
      <c r="L37" s="43">
        <v>11.2</v>
      </c>
    </row>
    <row r="38" spans="1:12" ht="15">
      <c r="A38" s="14"/>
      <c r="B38" s="15"/>
      <c r="C38" s="11"/>
      <c r="D38" s="7" t="s">
        <v>31</v>
      </c>
      <c r="E38" s="42" t="s">
        <v>45</v>
      </c>
      <c r="F38" s="43">
        <v>30</v>
      </c>
      <c r="G38" s="43">
        <v>3.24</v>
      </c>
      <c r="H38" s="43">
        <v>0.39</v>
      </c>
      <c r="I38" s="43">
        <v>18.96</v>
      </c>
      <c r="J38" s="43">
        <v>68.7</v>
      </c>
      <c r="K38" s="44"/>
      <c r="L38" s="43">
        <v>1.35</v>
      </c>
    </row>
    <row r="39" spans="1:12" ht="1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2.34</v>
      </c>
      <c r="H39" s="43">
        <v>0.36</v>
      </c>
      <c r="I39" s="43">
        <v>13.95</v>
      </c>
      <c r="J39" s="43">
        <v>63.3</v>
      </c>
      <c r="K39" s="44"/>
      <c r="L39" s="43">
        <v>1.35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832</v>
      </c>
      <c r="G42" s="19">
        <f t="shared" ref="G42" si="10">SUM(G33:G41)</f>
        <v>34.78</v>
      </c>
      <c r="H42" s="19">
        <f t="shared" ref="H42" si="11">SUM(H33:H41)</f>
        <v>29.509999999999994</v>
      </c>
      <c r="I42" s="19">
        <f t="shared" ref="I42" si="12">SUM(I33:I41)</f>
        <v>93.45</v>
      </c>
      <c r="J42" s="19">
        <f t="shared" ref="J42:L42" si="13">SUM(J33:J41)</f>
        <v>751</v>
      </c>
      <c r="K42" s="25"/>
      <c r="L42" s="19">
        <f t="shared" si="13"/>
        <v>82.589999999999989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1272</v>
      </c>
      <c r="G43" s="32">
        <f t="shared" ref="G43" si="14">G32+G42</f>
        <v>66.92</v>
      </c>
      <c r="H43" s="32">
        <f t="shared" ref="H43" si="15">H32+H42</f>
        <v>57.5</v>
      </c>
      <c r="I43" s="32">
        <f t="shared" ref="I43" si="16">I32+I42</f>
        <v>169.91000000000003</v>
      </c>
      <c r="J43" s="32">
        <f t="shared" ref="J43:L43" si="17">J32+J42</f>
        <v>1408.7</v>
      </c>
      <c r="K43" s="32"/>
      <c r="L43" s="32">
        <f t="shared" si="17"/>
        <v>151.94999999999999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250</v>
      </c>
      <c r="G44" s="40">
        <v>5.5</v>
      </c>
      <c r="H44" s="40">
        <v>5.2</v>
      </c>
      <c r="I44" s="40">
        <v>19.899999999999999</v>
      </c>
      <c r="J44" s="40">
        <v>148</v>
      </c>
      <c r="K44" s="41">
        <v>78</v>
      </c>
      <c r="L44" s="40">
        <v>10.49</v>
      </c>
    </row>
    <row r="45" spans="1:12" ht="15">
      <c r="A45" s="23"/>
      <c r="B45" s="15"/>
      <c r="C45" s="11"/>
      <c r="D45" s="6" t="s">
        <v>41</v>
      </c>
      <c r="E45" s="42" t="s">
        <v>61</v>
      </c>
      <c r="F45" s="43">
        <v>50</v>
      </c>
      <c r="G45" s="43">
        <v>12.9</v>
      </c>
      <c r="H45" s="43">
        <v>11.6</v>
      </c>
      <c r="I45" s="43">
        <v>0.8</v>
      </c>
      <c r="J45" s="43">
        <v>160</v>
      </c>
      <c r="K45" s="44">
        <v>424</v>
      </c>
      <c r="L45" s="43">
        <v>9.43</v>
      </c>
    </row>
    <row r="46" spans="1:12" ht="1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0.1</v>
      </c>
      <c r="H46" s="43">
        <v>0</v>
      </c>
      <c r="I46" s="43">
        <v>9.3000000000000007</v>
      </c>
      <c r="J46" s="43">
        <v>37</v>
      </c>
      <c r="K46" s="44">
        <v>284</v>
      </c>
      <c r="L46" s="43">
        <v>3.08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3.24</v>
      </c>
      <c r="H47" s="43">
        <v>0.39</v>
      </c>
      <c r="I47" s="43">
        <v>18.96</v>
      </c>
      <c r="J47" s="43">
        <v>68.7</v>
      </c>
      <c r="K47" s="44"/>
      <c r="L47" s="43">
        <v>1.35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 t="s">
        <v>62</v>
      </c>
      <c r="F49" s="43">
        <v>30</v>
      </c>
      <c r="G49" s="43">
        <v>3.24</v>
      </c>
      <c r="H49" s="43">
        <v>0.39</v>
      </c>
      <c r="I49" s="43">
        <v>18.96</v>
      </c>
      <c r="J49" s="43">
        <v>68.7</v>
      </c>
      <c r="K49" s="44"/>
      <c r="L49" s="43">
        <v>2.6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24.980000000000004</v>
      </c>
      <c r="H51" s="19">
        <f t="shared" ref="H51" si="19">SUM(H44:H50)</f>
        <v>17.580000000000002</v>
      </c>
      <c r="I51" s="19">
        <f t="shared" ref="I51" si="20">SUM(I44:I50)</f>
        <v>67.92</v>
      </c>
      <c r="J51" s="19">
        <f t="shared" ref="J51:L51" si="21">SUM(J44:J50)</f>
        <v>482.4</v>
      </c>
      <c r="K51" s="25"/>
      <c r="L51" s="19">
        <f t="shared" si="21"/>
        <v>26.950000000000003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0.7</v>
      </c>
      <c r="H52" s="43">
        <v>3.6</v>
      </c>
      <c r="I52" s="43">
        <v>7</v>
      </c>
      <c r="J52" s="43">
        <v>62</v>
      </c>
      <c r="K52" s="44">
        <v>28</v>
      </c>
      <c r="L52" s="52">
        <v>4.45</v>
      </c>
    </row>
    <row r="53" spans="1:12" ht="15">
      <c r="A53" s="23"/>
      <c r="B53" s="15"/>
      <c r="C53" s="11"/>
      <c r="D53" s="7" t="s">
        <v>27</v>
      </c>
      <c r="E53" s="42" t="s">
        <v>65</v>
      </c>
      <c r="F53" s="43">
        <v>272</v>
      </c>
      <c r="G53" s="43">
        <v>2.1</v>
      </c>
      <c r="H53" s="43">
        <v>5.2</v>
      </c>
      <c r="I53" s="43">
        <v>15.4</v>
      </c>
      <c r="J53" s="43">
        <v>119</v>
      </c>
      <c r="K53" s="44">
        <v>54</v>
      </c>
      <c r="L53" s="43">
        <v>16.39</v>
      </c>
    </row>
    <row r="54" spans="1:12" ht="15">
      <c r="A54" s="23"/>
      <c r="B54" s="15"/>
      <c r="C54" s="11"/>
      <c r="D54" s="7" t="s">
        <v>28</v>
      </c>
      <c r="E54" s="42" t="s">
        <v>66</v>
      </c>
      <c r="F54" s="43">
        <v>95</v>
      </c>
      <c r="G54" s="43">
        <v>13.5</v>
      </c>
      <c r="H54" s="43">
        <v>19.100000000000001</v>
      </c>
      <c r="I54" s="43">
        <v>13.9</v>
      </c>
      <c r="J54" s="43">
        <v>284</v>
      </c>
      <c r="K54" s="44">
        <v>129</v>
      </c>
      <c r="L54" s="43">
        <v>34.5</v>
      </c>
    </row>
    <row r="55" spans="1:12" ht="15">
      <c r="A55" s="23"/>
      <c r="B55" s="15"/>
      <c r="C55" s="11"/>
      <c r="D55" s="7" t="s">
        <v>29</v>
      </c>
      <c r="E55" s="42" t="s">
        <v>67</v>
      </c>
      <c r="F55" s="43">
        <v>154</v>
      </c>
      <c r="G55" s="43">
        <v>8.4</v>
      </c>
      <c r="H55" s="43">
        <v>5.4</v>
      </c>
      <c r="I55" s="43">
        <v>34.6</v>
      </c>
      <c r="J55" s="43">
        <v>224</v>
      </c>
      <c r="K55" s="44">
        <v>172</v>
      </c>
      <c r="L55" s="43">
        <v>6.63</v>
      </c>
    </row>
    <row r="56" spans="1:12" ht="1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0.1</v>
      </c>
      <c r="H56" s="43">
        <v>0</v>
      </c>
      <c r="I56" s="43">
        <v>22.6</v>
      </c>
      <c r="J56" s="43">
        <v>89</v>
      </c>
      <c r="K56" s="44">
        <v>296</v>
      </c>
      <c r="L56" s="43">
        <v>15.68</v>
      </c>
    </row>
    <row r="57" spans="1:12" ht="15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3.24</v>
      </c>
      <c r="H57" s="43">
        <v>0.39</v>
      </c>
      <c r="I57" s="43">
        <v>18.96</v>
      </c>
      <c r="J57" s="43">
        <v>68.7</v>
      </c>
      <c r="K57" s="44"/>
      <c r="L57" s="43">
        <v>1.35</v>
      </c>
    </row>
    <row r="58" spans="1:12" ht="15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2.34</v>
      </c>
      <c r="H58" s="43">
        <v>0.36</v>
      </c>
      <c r="I58" s="43">
        <v>13.95</v>
      </c>
      <c r="J58" s="43">
        <v>63.3</v>
      </c>
      <c r="K58" s="44"/>
      <c r="L58" s="43">
        <v>1.35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841</v>
      </c>
      <c r="G61" s="19">
        <f t="shared" ref="G61" si="22">SUM(G52:G60)</f>
        <v>30.380000000000006</v>
      </c>
      <c r="H61" s="19">
        <f t="shared" ref="H61" si="23">SUM(H52:H60)</f>
        <v>34.050000000000004</v>
      </c>
      <c r="I61" s="19">
        <f t="shared" ref="I61" si="24">SUM(I52:I60)</f>
        <v>126.41000000000001</v>
      </c>
      <c r="J61" s="19">
        <f t="shared" ref="J61:L61" si="25">SUM(J52:J60)</f>
        <v>910</v>
      </c>
      <c r="K61" s="25"/>
      <c r="L61" s="19">
        <f t="shared" si="25"/>
        <v>80.349999999999994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1401</v>
      </c>
      <c r="G62" s="32">
        <f t="shared" ref="G62" si="26">G51+G61</f>
        <v>55.360000000000014</v>
      </c>
      <c r="H62" s="32">
        <f t="shared" ref="H62" si="27">H51+H61</f>
        <v>51.63000000000001</v>
      </c>
      <c r="I62" s="32">
        <f t="shared" ref="I62" si="28">I51+I61</f>
        <v>194.33</v>
      </c>
      <c r="J62" s="32">
        <f t="shared" ref="J62:L62" si="29">J51+J61</f>
        <v>1392.4</v>
      </c>
      <c r="K62" s="32"/>
      <c r="L62" s="32">
        <f t="shared" si="29"/>
        <v>107.3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154</v>
      </c>
      <c r="G63" s="40">
        <v>4.3</v>
      </c>
      <c r="H63" s="40">
        <v>5.8</v>
      </c>
      <c r="I63" s="40">
        <v>29.8</v>
      </c>
      <c r="J63" s="40">
        <v>190</v>
      </c>
      <c r="K63" s="41">
        <v>191</v>
      </c>
      <c r="L63" s="53">
        <v>10.95</v>
      </c>
    </row>
    <row r="64" spans="1:12" ht="15">
      <c r="A64" s="23"/>
      <c r="B64" s="15"/>
      <c r="C64" s="11"/>
      <c r="D64" s="6" t="s">
        <v>41</v>
      </c>
      <c r="E64" s="42" t="s">
        <v>43</v>
      </c>
      <c r="F64" s="43">
        <v>40</v>
      </c>
      <c r="G64" s="43">
        <v>5</v>
      </c>
      <c r="H64" s="43">
        <v>3</v>
      </c>
      <c r="I64" s="43">
        <v>14.5</v>
      </c>
      <c r="J64" s="43">
        <v>107</v>
      </c>
      <c r="K64" s="44">
        <v>3</v>
      </c>
      <c r="L64" s="43">
        <v>8.5</v>
      </c>
    </row>
    <row r="65" spans="1:12" ht="1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1.4</v>
      </c>
      <c r="H65" s="43">
        <v>1.4</v>
      </c>
      <c r="I65" s="43">
        <v>11.2</v>
      </c>
      <c r="J65" s="43">
        <v>61</v>
      </c>
      <c r="K65" s="44">
        <v>283</v>
      </c>
      <c r="L65" s="43">
        <v>4.3600000000000003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3.24</v>
      </c>
      <c r="H66" s="43">
        <v>0.39</v>
      </c>
      <c r="I66" s="43">
        <v>18.96</v>
      </c>
      <c r="J66" s="43">
        <v>68.7</v>
      </c>
      <c r="K66" s="44"/>
      <c r="L66" s="43">
        <v>1.35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424</v>
      </c>
      <c r="G70" s="19">
        <f t="shared" ref="G70" si="30">SUM(G63:G69)</f>
        <v>13.940000000000001</v>
      </c>
      <c r="H70" s="19">
        <f t="shared" ref="H70" si="31">SUM(H63:H69)</f>
        <v>10.590000000000002</v>
      </c>
      <c r="I70" s="19">
        <f t="shared" ref="I70" si="32">SUM(I63:I69)</f>
        <v>74.460000000000008</v>
      </c>
      <c r="J70" s="19">
        <f t="shared" ref="J70:L70" si="33">SUM(J63:J69)</f>
        <v>426.7</v>
      </c>
      <c r="K70" s="25"/>
      <c r="L70" s="19">
        <f t="shared" si="33"/>
        <v>25.16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0.2</v>
      </c>
      <c r="H71" s="43">
        <v>0.12</v>
      </c>
      <c r="I71" s="43">
        <v>1.36</v>
      </c>
      <c r="J71" s="43">
        <v>6.6</v>
      </c>
      <c r="K71" s="44"/>
      <c r="L71" s="52">
        <v>15.98</v>
      </c>
    </row>
    <row r="72" spans="1:12" ht="15">
      <c r="A72" s="23"/>
      <c r="B72" s="15"/>
      <c r="C72" s="11"/>
      <c r="D72" s="7" t="s">
        <v>27</v>
      </c>
      <c r="E72" s="42" t="s">
        <v>72</v>
      </c>
      <c r="F72" s="43">
        <v>272</v>
      </c>
      <c r="G72" s="43">
        <v>1.7</v>
      </c>
      <c r="H72" s="43">
        <v>5.6</v>
      </c>
      <c r="I72" s="43">
        <v>8.4</v>
      </c>
      <c r="J72" s="43">
        <v>91</v>
      </c>
      <c r="K72" s="44">
        <v>53</v>
      </c>
      <c r="L72" s="43">
        <v>13.46</v>
      </c>
    </row>
    <row r="73" spans="1:12" ht="15">
      <c r="A73" s="23"/>
      <c r="B73" s="15"/>
      <c r="C73" s="11"/>
      <c r="D73" s="7" t="s">
        <v>28</v>
      </c>
      <c r="E73" s="42" t="s">
        <v>73</v>
      </c>
      <c r="F73" s="43">
        <v>96</v>
      </c>
      <c r="G73" s="43">
        <v>14.3</v>
      </c>
      <c r="H73" s="43">
        <v>9.6</v>
      </c>
      <c r="I73" s="43">
        <v>13.7</v>
      </c>
      <c r="J73" s="43">
        <v>199</v>
      </c>
      <c r="K73" s="44">
        <v>83</v>
      </c>
      <c r="L73" s="43">
        <v>14.46</v>
      </c>
    </row>
    <row r="74" spans="1:12" ht="15">
      <c r="A74" s="23"/>
      <c r="B74" s="15"/>
      <c r="C74" s="11"/>
      <c r="D74" s="7" t="s">
        <v>29</v>
      </c>
      <c r="E74" s="42" t="s">
        <v>74</v>
      </c>
      <c r="F74" s="43">
        <v>153</v>
      </c>
      <c r="G74" s="43">
        <v>3</v>
      </c>
      <c r="H74" s="43">
        <v>3.3</v>
      </c>
      <c r="I74" s="43">
        <v>22.5</v>
      </c>
      <c r="J74" s="43">
        <v>134</v>
      </c>
      <c r="K74" s="44">
        <v>136</v>
      </c>
      <c r="L74" s="43">
        <v>7.4</v>
      </c>
    </row>
    <row r="75" spans="1:12" ht="15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0.2</v>
      </c>
      <c r="H75" s="43">
        <v>0.1</v>
      </c>
      <c r="I75" s="43">
        <v>17.2</v>
      </c>
      <c r="J75" s="43">
        <v>68</v>
      </c>
      <c r="K75" s="44">
        <v>294</v>
      </c>
      <c r="L75" s="43">
        <v>7.28</v>
      </c>
    </row>
    <row r="76" spans="1:12" ht="15">
      <c r="A76" s="23"/>
      <c r="B76" s="15"/>
      <c r="C76" s="11"/>
      <c r="D76" s="7" t="s">
        <v>31</v>
      </c>
      <c r="E76" s="42" t="s">
        <v>45</v>
      </c>
      <c r="F76" s="43">
        <v>30</v>
      </c>
      <c r="G76" s="43">
        <v>3.24</v>
      </c>
      <c r="H76" s="43">
        <v>0.39</v>
      </c>
      <c r="I76" s="43">
        <v>18.96</v>
      </c>
      <c r="J76" s="43">
        <v>68.7</v>
      </c>
      <c r="K76" s="44"/>
      <c r="L76" s="43">
        <v>1.35</v>
      </c>
    </row>
    <row r="77" spans="1:12" ht="15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2.34</v>
      </c>
      <c r="H77" s="43">
        <v>0.36</v>
      </c>
      <c r="I77" s="43">
        <v>13.95</v>
      </c>
      <c r="J77" s="43">
        <v>63.3</v>
      </c>
      <c r="K77" s="44"/>
      <c r="L77" s="43">
        <v>1.35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841</v>
      </c>
      <c r="G80" s="19">
        <f t="shared" ref="G80" si="34">SUM(G71:G79)</f>
        <v>24.98</v>
      </c>
      <c r="H80" s="19">
        <f t="shared" ref="H80" si="35">SUM(H71:H79)</f>
        <v>19.470000000000002</v>
      </c>
      <c r="I80" s="19">
        <f t="shared" ref="I80" si="36">SUM(I71:I79)</f>
        <v>96.070000000000007</v>
      </c>
      <c r="J80" s="19">
        <f t="shared" ref="J80:L80" si="37">SUM(J71:J79)</f>
        <v>630.6</v>
      </c>
      <c r="K80" s="25"/>
      <c r="L80" s="19">
        <f t="shared" si="37"/>
        <v>61.280000000000008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1265</v>
      </c>
      <c r="G81" s="32">
        <f t="shared" ref="G81" si="38">G70+G80</f>
        <v>38.92</v>
      </c>
      <c r="H81" s="32">
        <f t="shared" ref="H81" si="39">H70+H80</f>
        <v>30.060000000000002</v>
      </c>
      <c r="I81" s="32">
        <f t="shared" ref="I81" si="40">I70+I80</f>
        <v>170.53000000000003</v>
      </c>
      <c r="J81" s="32">
        <f t="shared" ref="J81:L81" si="41">J70+J80</f>
        <v>1057.3</v>
      </c>
      <c r="K81" s="32"/>
      <c r="L81" s="32">
        <f t="shared" si="41"/>
        <v>86.440000000000012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158</v>
      </c>
      <c r="G82" s="40">
        <v>14.6</v>
      </c>
      <c r="H82" s="40">
        <v>24.1</v>
      </c>
      <c r="I82" s="40">
        <v>2.6</v>
      </c>
      <c r="J82" s="40">
        <v>285</v>
      </c>
      <c r="K82" s="41">
        <v>218</v>
      </c>
      <c r="L82" s="40">
        <v>32.049999999999997</v>
      </c>
    </row>
    <row r="83" spans="1:12" ht="15">
      <c r="A83" s="23"/>
      <c r="B83" s="15"/>
      <c r="C83" s="11"/>
      <c r="D83" s="6" t="s">
        <v>41</v>
      </c>
      <c r="E83" s="42" t="s">
        <v>77</v>
      </c>
      <c r="F83" s="43">
        <v>50</v>
      </c>
      <c r="G83" s="43">
        <v>2.5</v>
      </c>
      <c r="H83" s="43">
        <v>8.4</v>
      </c>
      <c r="I83" s="43">
        <v>39.799999999999997</v>
      </c>
      <c r="J83" s="43">
        <v>241</v>
      </c>
      <c r="K83" s="44">
        <v>4</v>
      </c>
      <c r="L83" s="43">
        <v>8.1999999999999993</v>
      </c>
    </row>
    <row r="84" spans="1:12" ht="15">
      <c r="A84" s="23"/>
      <c r="B84" s="15"/>
      <c r="C84" s="11"/>
      <c r="D84" s="7" t="s">
        <v>22</v>
      </c>
      <c r="E84" s="42" t="s">
        <v>78</v>
      </c>
      <c r="F84" s="43">
        <v>200</v>
      </c>
      <c r="G84" s="43">
        <v>3.6</v>
      </c>
      <c r="H84" s="43">
        <v>3.3</v>
      </c>
      <c r="I84" s="43">
        <v>13.7</v>
      </c>
      <c r="J84" s="43">
        <v>98</v>
      </c>
      <c r="K84" s="44">
        <v>288</v>
      </c>
      <c r="L84" s="43">
        <v>15.66</v>
      </c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3.24</v>
      </c>
      <c r="H85" s="43">
        <v>0.39</v>
      </c>
      <c r="I85" s="43">
        <v>18.96</v>
      </c>
      <c r="J85" s="43">
        <v>68.7</v>
      </c>
      <c r="K85" s="44"/>
      <c r="L85" s="43">
        <v>1.35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438</v>
      </c>
      <c r="G89" s="19">
        <f t="shared" ref="G89" si="42">SUM(G82:G88)</f>
        <v>23.940000000000005</v>
      </c>
      <c r="H89" s="19">
        <f t="shared" ref="H89" si="43">SUM(H82:H88)</f>
        <v>36.19</v>
      </c>
      <c r="I89" s="19">
        <f t="shared" ref="I89" si="44">SUM(I82:I88)</f>
        <v>75.06</v>
      </c>
      <c r="J89" s="19">
        <f t="shared" ref="J89:L89" si="45">SUM(J82:J88)</f>
        <v>692.7</v>
      </c>
      <c r="K89" s="25"/>
      <c r="L89" s="19">
        <f t="shared" si="45"/>
        <v>57.26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0.5</v>
      </c>
      <c r="H90" s="43">
        <v>2.8</v>
      </c>
      <c r="I90" s="43">
        <v>2.2000000000000002</v>
      </c>
      <c r="J90" s="43">
        <v>36</v>
      </c>
      <c r="K90" s="44">
        <v>15</v>
      </c>
      <c r="L90" s="43">
        <v>8.06</v>
      </c>
    </row>
    <row r="91" spans="1:12" ht="15">
      <c r="A91" s="23"/>
      <c r="B91" s="15"/>
      <c r="C91" s="11"/>
      <c r="D91" s="7" t="s">
        <v>27</v>
      </c>
      <c r="E91" s="42" t="s">
        <v>80</v>
      </c>
      <c r="F91" s="43">
        <v>262</v>
      </c>
      <c r="G91" s="43">
        <v>2.7</v>
      </c>
      <c r="H91" s="43">
        <v>2.5</v>
      </c>
      <c r="I91" s="43">
        <v>18.8</v>
      </c>
      <c r="J91" s="43">
        <v>111</v>
      </c>
      <c r="K91" s="44">
        <v>59</v>
      </c>
      <c r="L91" s="43">
        <v>10.95</v>
      </c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250</v>
      </c>
      <c r="G92" s="43">
        <v>23</v>
      </c>
      <c r="H92" s="43">
        <v>29.2</v>
      </c>
      <c r="I92" s="43">
        <v>40.200000000000003</v>
      </c>
      <c r="J92" s="43">
        <v>519</v>
      </c>
      <c r="K92" s="44">
        <v>131</v>
      </c>
      <c r="L92" s="43">
        <v>43.36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54" t="s">
        <v>82</v>
      </c>
      <c r="F94" s="43">
        <v>200</v>
      </c>
      <c r="G94" s="43">
        <v>0</v>
      </c>
      <c r="H94" s="43">
        <v>0</v>
      </c>
      <c r="I94" s="43">
        <v>19</v>
      </c>
      <c r="J94" s="43">
        <v>80</v>
      </c>
      <c r="K94" s="44">
        <v>300</v>
      </c>
      <c r="L94" s="43">
        <v>8.6999999999999993</v>
      </c>
    </row>
    <row r="95" spans="1:12" ht="15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3.24</v>
      </c>
      <c r="H95" s="43">
        <v>0.39</v>
      </c>
      <c r="I95" s="43">
        <v>18.96</v>
      </c>
      <c r="J95" s="43">
        <v>68.7</v>
      </c>
      <c r="K95" s="44"/>
      <c r="L95" s="43">
        <v>1.35</v>
      </c>
    </row>
    <row r="96" spans="1:12" ht="1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2.34</v>
      </c>
      <c r="H96" s="43">
        <v>0.36</v>
      </c>
      <c r="I96" s="43">
        <v>13.95</v>
      </c>
      <c r="J96" s="43">
        <v>63.3</v>
      </c>
      <c r="K96" s="44"/>
      <c r="L96" s="43">
        <v>1.35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832</v>
      </c>
      <c r="G99" s="19">
        <f t="shared" ref="G99" si="46">SUM(G90:G98)</f>
        <v>31.779999999999998</v>
      </c>
      <c r="H99" s="19">
        <f t="shared" ref="H99" si="47">SUM(H90:H98)</f>
        <v>35.25</v>
      </c>
      <c r="I99" s="19">
        <f t="shared" ref="I99" si="48">SUM(I90:I98)</f>
        <v>113.11</v>
      </c>
      <c r="J99" s="19">
        <f t="shared" ref="J99:L99" si="49">SUM(J90:J98)</f>
        <v>878</v>
      </c>
      <c r="K99" s="25"/>
      <c r="L99" s="19">
        <f t="shared" si="49"/>
        <v>73.769999999999982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1270</v>
      </c>
      <c r="G100" s="32">
        <f t="shared" ref="G100" si="50">G89+G99</f>
        <v>55.72</v>
      </c>
      <c r="H100" s="32">
        <f t="shared" ref="H100" si="51">H89+H99</f>
        <v>71.44</v>
      </c>
      <c r="I100" s="32">
        <f t="shared" ref="I100" si="52">I89+I99</f>
        <v>188.17000000000002</v>
      </c>
      <c r="J100" s="32">
        <f t="shared" ref="J100:L100" si="53">J89+J99</f>
        <v>1570.7</v>
      </c>
      <c r="K100" s="32"/>
      <c r="L100" s="32">
        <f t="shared" si="53"/>
        <v>131.02999999999997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154</v>
      </c>
      <c r="G101" s="40">
        <v>6.1</v>
      </c>
      <c r="H101" s="40">
        <v>7.4</v>
      </c>
      <c r="I101" s="40">
        <v>26.7</v>
      </c>
      <c r="J101" s="40">
        <v>198</v>
      </c>
      <c r="K101" s="41">
        <v>181</v>
      </c>
      <c r="L101" s="40">
        <v>8.9499999999999993</v>
      </c>
    </row>
    <row r="102" spans="1:12" ht="15">
      <c r="A102" s="23"/>
      <c r="B102" s="15"/>
      <c r="C102" s="11"/>
      <c r="D102" s="6" t="s">
        <v>41</v>
      </c>
      <c r="E102" s="42" t="s">
        <v>43</v>
      </c>
      <c r="F102" s="43">
        <v>40</v>
      </c>
      <c r="G102" s="43">
        <v>5</v>
      </c>
      <c r="H102" s="43">
        <v>3</v>
      </c>
      <c r="I102" s="43">
        <v>14.5</v>
      </c>
      <c r="J102" s="43">
        <v>107</v>
      </c>
      <c r="K102" s="44">
        <v>3</v>
      </c>
      <c r="L102" s="43">
        <v>8.5</v>
      </c>
    </row>
    <row r="103" spans="1:12" ht="1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9.1</v>
      </c>
      <c r="J103" s="43">
        <v>35</v>
      </c>
      <c r="K103" s="44">
        <v>282</v>
      </c>
      <c r="L103" s="43">
        <v>1.17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3.24</v>
      </c>
      <c r="H104" s="43">
        <v>0.39</v>
      </c>
      <c r="I104" s="43">
        <v>18.96</v>
      </c>
      <c r="J104" s="43">
        <v>68.7</v>
      </c>
      <c r="K104" s="44"/>
      <c r="L104" s="43">
        <v>1.35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424</v>
      </c>
      <c r="G108" s="19">
        <f t="shared" ref="G108:J108" si="54">SUM(G101:G107)</f>
        <v>14.44</v>
      </c>
      <c r="H108" s="19">
        <f t="shared" si="54"/>
        <v>10.790000000000001</v>
      </c>
      <c r="I108" s="19">
        <f t="shared" si="54"/>
        <v>69.260000000000005</v>
      </c>
      <c r="J108" s="19">
        <f t="shared" si="54"/>
        <v>408.7</v>
      </c>
      <c r="K108" s="25"/>
      <c r="L108" s="19">
        <f t="shared" ref="L108" si="55">SUM(L101:L107)</f>
        <v>19.97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84</v>
      </c>
      <c r="F109" s="43">
        <v>60</v>
      </c>
      <c r="G109" s="43">
        <v>0.5</v>
      </c>
      <c r="H109" s="43">
        <v>3</v>
      </c>
      <c r="I109" s="43">
        <v>5</v>
      </c>
      <c r="J109" s="43">
        <v>49</v>
      </c>
      <c r="K109" s="44">
        <v>27</v>
      </c>
      <c r="L109" s="52">
        <v>5.75</v>
      </c>
    </row>
    <row r="110" spans="1:12" ht="15">
      <c r="A110" s="23"/>
      <c r="B110" s="15"/>
      <c r="C110" s="11"/>
      <c r="D110" s="7" t="s">
        <v>27</v>
      </c>
      <c r="E110" s="42" t="s">
        <v>85</v>
      </c>
      <c r="F110" s="43">
        <v>280</v>
      </c>
      <c r="G110" s="43">
        <v>8.6</v>
      </c>
      <c r="H110" s="43">
        <v>4</v>
      </c>
      <c r="I110" s="43">
        <v>12.1</v>
      </c>
      <c r="J110" s="43">
        <v>120</v>
      </c>
      <c r="K110" s="44">
        <v>70</v>
      </c>
      <c r="L110" s="43">
        <v>12.81</v>
      </c>
    </row>
    <row r="111" spans="1:12" ht="15">
      <c r="A111" s="23"/>
      <c r="B111" s="15"/>
      <c r="C111" s="11"/>
      <c r="D111" s="7" t="s">
        <v>28</v>
      </c>
      <c r="E111" s="42" t="s">
        <v>86</v>
      </c>
      <c r="F111" s="43">
        <v>96</v>
      </c>
      <c r="G111" s="43">
        <v>15.3</v>
      </c>
      <c r="H111" s="43">
        <v>21.3</v>
      </c>
      <c r="I111" s="43">
        <v>5.6</v>
      </c>
      <c r="J111" s="43">
        <v>276</v>
      </c>
      <c r="K111" s="44">
        <v>135</v>
      </c>
      <c r="L111" s="43">
        <v>57</v>
      </c>
    </row>
    <row r="112" spans="1:12" ht="15">
      <c r="A112" s="23"/>
      <c r="B112" s="15"/>
      <c r="C112" s="11"/>
      <c r="D112" s="7" t="s">
        <v>29</v>
      </c>
      <c r="E112" s="42" t="s">
        <v>58</v>
      </c>
      <c r="F112" s="43">
        <v>150</v>
      </c>
      <c r="G112" s="43">
        <v>3.1</v>
      </c>
      <c r="H112" s="43">
        <v>4.5999999999999996</v>
      </c>
      <c r="I112" s="43">
        <v>20.100000000000001</v>
      </c>
      <c r="J112" s="43">
        <v>137</v>
      </c>
      <c r="K112" s="44">
        <v>138</v>
      </c>
      <c r="L112" s="43">
        <v>9.44</v>
      </c>
    </row>
    <row r="113" spans="1:12" ht="15">
      <c r="A113" s="23"/>
      <c r="B113" s="15"/>
      <c r="C113" s="11"/>
      <c r="D113" s="7" t="s">
        <v>30</v>
      </c>
      <c r="E113" s="42" t="s">
        <v>87</v>
      </c>
      <c r="F113" s="43">
        <v>200</v>
      </c>
      <c r="G113" s="43">
        <v>0.5</v>
      </c>
      <c r="H113" s="43">
        <v>0.1</v>
      </c>
      <c r="I113" s="43">
        <v>31.2</v>
      </c>
      <c r="J113" s="43">
        <v>121</v>
      </c>
      <c r="K113" s="44">
        <v>293</v>
      </c>
      <c r="L113" s="43">
        <v>4.9400000000000004</v>
      </c>
    </row>
    <row r="114" spans="1:12" ht="15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3.24</v>
      </c>
      <c r="H114" s="43">
        <v>0.39</v>
      </c>
      <c r="I114" s="43">
        <v>18.96</v>
      </c>
      <c r="J114" s="43">
        <v>68.7</v>
      </c>
      <c r="K114" s="44"/>
      <c r="L114" s="43">
        <v>1.35</v>
      </c>
    </row>
    <row r="115" spans="1:12" ht="15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2.34</v>
      </c>
      <c r="H115" s="43">
        <v>0.36</v>
      </c>
      <c r="I115" s="43">
        <v>13.95</v>
      </c>
      <c r="J115" s="43">
        <v>63.3</v>
      </c>
      <c r="K115" s="44"/>
      <c r="L115" s="43">
        <v>1.35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846</v>
      </c>
      <c r="G118" s="19">
        <f t="shared" ref="G118:J118" si="56">SUM(G109:G117)</f>
        <v>33.58</v>
      </c>
      <c r="H118" s="19">
        <f t="shared" si="56"/>
        <v>33.75</v>
      </c>
      <c r="I118" s="19">
        <f t="shared" si="56"/>
        <v>106.91000000000001</v>
      </c>
      <c r="J118" s="19">
        <f t="shared" si="56"/>
        <v>835</v>
      </c>
      <c r="K118" s="25"/>
      <c r="L118" s="19">
        <f t="shared" ref="L118" si="57">SUM(L109:L117)</f>
        <v>92.639999999999986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1270</v>
      </c>
      <c r="G119" s="32">
        <f t="shared" ref="G119" si="58">G108+G118</f>
        <v>48.019999999999996</v>
      </c>
      <c r="H119" s="32">
        <f t="shared" ref="H119" si="59">H108+H118</f>
        <v>44.54</v>
      </c>
      <c r="I119" s="32">
        <f t="shared" ref="I119" si="60">I108+I118</f>
        <v>176.17000000000002</v>
      </c>
      <c r="J119" s="32">
        <f t="shared" ref="J119:L119" si="61">J108+J118</f>
        <v>1243.7</v>
      </c>
      <c r="K119" s="32"/>
      <c r="L119" s="32">
        <f t="shared" si="61"/>
        <v>112.60999999999999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170</v>
      </c>
      <c r="G120" s="40">
        <v>20.7</v>
      </c>
      <c r="H120" s="40">
        <v>7.9</v>
      </c>
      <c r="I120" s="40">
        <v>33</v>
      </c>
      <c r="J120" s="40">
        <v>353</v>
      </c>
      <c r="K120" s="41">
        <v>229</v>
      </c>
      <c r="L120" s="40">
        <v>54.93</v>
      </c>
    </row>
    <row r="121" spans="1:12" ht="15">
      <c r="A121" s="14"/>
      <c r="B121" s="15"/>
      <c r="C121" s="11"/>
      <c r="D121" s="6" t="s">
        <v>41</v>
      </c>
      <c r="E121" s="42" t="s">
        <v>61</v>
      </c>
      <c r="F121" s="43">
        <v>50</v>
      </c>
      <c r="G121" s="43">
        <v>12.9</v>
      </c>
      <c r="H121" s="43">
        <v>11.6</v>
      </c>
      <c r="I121" s="43">
        <v>0.8</v>
      </c>
      <c r="J121" s="43">
        <v>160</v>
      </c>
      <c r="K121" s="44">
        <v>424</v>
      </c>
      <c r="L121" s="43">
        <v>9.43</v>
      </c>
    </row>
    <row r="122" spans="1:12" ht="1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1.4</v>
      </c>
      <c r="H122" s="43">
        <v>1.4</v>
      </c>
      <c r="I122" s="43">
        <v>11.2</v>
      </c>
      <c r="J122" s="43">
        <v>61</v>
      </c>
      <c r="K122" s="44">
        <v>283</v>
      </c>
      <c r="L122" s="43">
        <v>4.3600000000000003</v>
      </c>
    </row>
    <row r="123" spans="1:12" ht="15">
      <c r="A123" s="14"/>
      <c r="B123" s="15"/>
      <c r="C123" s="11"/>
      <c r="D123" s="7" t="s">
        <v>23</v>
      </c>
      <c r="E123" s="42" t="s">
        <v>62</v>
      </c>
      <c r="F123" s="43">
        <v>30</v>
      </c>
      <c r="G123" s="43">
        <v>3.24</v>
      </c>
      <c r="H123" s="43">
        <v>0.39</v>
      </c>
      <c r="I123" s="43">
        <v>18.96</v>
      </c>
      <c r="J123" s="43">
        <v>68.7</v>
      </c>
      <c r="K123" s="44"/>
      <c r="L123" s="43">
        <v>2.6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450</v>
      </c>
      <c r="G127" s="19">
        <f t="shared" ref="G127:J127" si="62">SUM(G120:G126)</f>
        <v>38.24</v>
      </c>
      <c r="H127" s="19">
        <f t="shared" si="62"/>
        <v>21.29</v>
      </c>
      <c r="I127" s="19">
        <f t="shared" si="62"/>
        <v>63.96</v>
      </c>
      <c r="J127" s="19">
        <f t="shared" si="62"/>
        <v>642.70000000000005</v>
      </c>
      <c r="K127" s="25"/>
      <c r="L127" s="19">
        <f t="shared" ref="L127" si="63">SUM(L120:L126)</f>
        <v>71.319999999999993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0.5</v>
      </c>
      <c r="H128" s="43">
        <v>2.7</v>
      </c>
      <c r="I128" s="43">
        <v>2.7</v>
      </c>
      <c r="J128" s="43">
        <v>38</v>
      </c>
      <c r="K128" s="44">
        <v>13</v>
      </c>
      <c r="L128" s="52">
        <v>8.64</v>
      </c>
    </row>
    <row r="129" spans="1:12" ht="15">
      <c r="A129" s="14"/>
      <c r="B129" s="15"/>
      <c r="C129" s="11"/>
      <c r="D129" s="7" t="s">
        <v>27</v>
      </c>
      <c r="E129" s="42" t="s">
        <v>56</v>
      </c>
      <c r="F129" s="43">
        <v>272</v>
      </c>
      <c r="G129" s="43">
        <v>1.7</v>
      </c>
      <c r="H129" s="43">
        <v>5</v>
      </c>
      <c r="I129" s="43">
        <v>11.6</v>
      </c>
      <c r="J129" s="43">
        <v>97</v>
      </c>
      <c r="K129" s="44">
        <v>56</v>
      </c>
      <c r="L129" s="43">
        <v>14.73</v>
      </c>
    </row>
    <row r="130" spans="1:12" ht="15">
      <c r="A130" s="14"/>
      <c r="B130" s="15"/>
      <c r="C130" s="11"/>
      <c r="D130" s="7" t="s">
        <v>28</v>
      </c>
      <c r="E130" s="42" t="s">
        <v>47</v>
      </c>
      <c r="F130" s="43">
        <v>99</v>
      </c>
      <c r="G130" s="43">
        <v>12.6</v>
      </c>
      <c r="H130" s="43">
        <v>15.9</v>
      </c>
      <c r="I130" s="43">
        <v>11.8</v>
      </c>
      <c r="J130" s="43">
        <v>242.1</v>
      </c>
      <c r="K130" s="44">
        <v>101</v>
      </c>
      <c r="L130" s="43">
        <v>32.700000000000003</v>
      </c>
    </row>
    <row r="131" spans="1:12" ht="15">
      <c r="A131" s="14"/>
      <c r="B131" s="15"/>
      <c r="C131" s="11"/>
      <c r="D131" s="7" t="s">
        <v>29</v>
      </c>
      <c r="E131" s="42" t="s">
        <v>90</v>
      </c>
      <c r="F131" s="43">
        <v>153</v>
      </c>
      <c r="G131" s="43">
        <v>14.2</v>
      </c>
      <c r="H131" s="43">
        <v>3.4</v>
      </c>
      <c r="I131" s="43">
        <v>30.8</v>
      </c>
      <c r="J131" s="43">
        <v>214</v>
      </c>
      <c r="K131" s="44">
        <v>226</v>
      </c>
      <c r="L131" s="43">
        <v>4.74</v>
      </c>
    </row>
    <row r="132" spans="1:12" ht="1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0.6</v>
      </c>
      <c r="H132" s="43">
        <v>0.2</v>
      </c>
      <c r="I132" s="43">
        <v>27</v>
      </c>
      <c r="J132" s="43">
        <v>111</v>
      </c>
      <c r="K132" s="44">
        <v>301</v>
      </c>
      <c r="L132" s="43">
        <v>7.8</v>
      </c>
    </row>
    <row r="133" spans="1:12" ht="15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3.24</v>
      </c>
      <c r="H133" s="43">
        <v>0.39</v>
      </c>
      <c r="I133" s="43">
        <v>18.96</v>
      </c>
      <c r="J133" s="43">
        <v>68.7</v>
      </c>
      <c r="K133" s="44"/>
      <c r="L133" s="43">
        <v>1.35</v>
      </c>
    </row>
    <row r="134" spans="1:12" ht="15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2.34</v>
      </c>
      <c r="H134" s="43">
        <v>0.36</v>
      </c>
      <c r="I134" s="43">
        <v>13.95</v>
      </c>
      <c r="J134" s="43">
        <v>63.3</v>
      </c>
      <c r="K134" s="44"/>
      <c r="L134" s="43">
        <v>1.35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844</v>
      </c>
      <c r="G137" s="19">
        <f t="shared" ref="G137:J137" si="64">SUM(G128:G136)</f>
        <v>35.180000000000007</v>
      </c>
      <c r="H137" s="19">
        <f t="shared" si="64"/>
        <v>27.95</v>
      </c>
      <c r="I137" s="19">
        <f t="shared" si="64"/>
        <v>116.81000000000002</v>
      </c>
      <c r="J137" s="19">
        <f t="shared" si="64"/>
        <v>834.1</v>
      </c>
      <c r="K137" s="25"/>
      <c r="L137" s="19">
        <f t="shared" ref="L137" si="65">SUM(L128:L136)</f>
        <v>71.31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1294</v>
      </c>
      <c r="G138" s="32">
        <f t="shared" ref="G138" si="66">G127+G137</f>
        <v>73.420000000000016</v>
      </c>
      <c r="H138" s="32">
        <f t="shared" ref="H138" si="67">H127+H137</f>
        <v>49.239999999999995</v>
      </c>
      <c r="I138" s="32">
        <f t="shared" ref="I138" si="68">I127+I137</f>
        <v>180.77</v>
      </c>
      <c r="J138" s="32">
        <f t="shared" ref="J138:L138" si="69">J127+J137</f>
        <v>1476.8000000000002</v>
      </c>
      <c r="K138" s="32"/>
      <c r="L138" s="32">
        <f t="shared" si="69"/>
        <v>142.63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154</v>
      </c>
      <c r="G139" s="40">
        <v>4.7</v>
      </c>
      <c r="H139" s="40">
        <v>6.1</v>
      </c>
      <c r="I139" s="40">
        <v>25.1</v>
      </c>
      <c r="J139" s="40">
        <v>174</v>
      </c>
      <c r="K139" s="41">
        <v>210</v>
      </c>
      <c r="L139" s="40">
        <v>9.73</v>
      </c>
    </row>
    <row r="140" spans="1:12" ht="15">
      <c r="A140" s="23"/>
      <c r="B140" s="15"/>
      <c r="C140" s="11"/>
      <c r="D140" s="6" t="s">
        <v>41</v>
      </c>
      <c r="E140" s="42" t="s">
        <v>53</v>
      </c>
      <c r="F140" s="43">
        <v>40</v>
      </c>
      <c r="G140" s="43">
        <v>2.4</v>
      </c>
      <c r="H140" s="43">
        <v>8.6</v>
      </c>
      <c r="I140" s="43">
        <v>14.6</v>
      </c>
      <c r="J140" s="43">
        <v>146</v>
      </c>
      <c r="K140" s="44">
        <v>1</v>
      </c>
      <c r="L140" s="43">
        <v>8.9499999999999993</v>
      </c>
    </row>
    <row r="141" spans="1:12" ht="1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>
        <v>0.1</v>
      </c>
      <c r="H141" s="43">
        <v>0</v>
      </c>
      <c r="I141" s="43">
        <v>9.3000000000000007</v>
      </c>
      <c r="J141" s="43">
        <v>37</v>
      </c>
      <c r="K141" s="44">
        <v>284</v>
      </c>
      <c r="L141" s="43">
        <v>3.08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3.24</v>
      </c>
      <c r="H142" s="43">
        <v>0.39</v>
      </c>
      <c r="I142" s="43">
        <v>18.96</v>
      </c>
      <c r="J142" s="43">
        <v>68.7</v>
      </c>
      <c r="K142" s="44"/>
      <c r="L142" s="43">
        <v>1.35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424</v>
      </c>
      <c r="G146" s="19">
        <f t="shared" ref="G146:J146" si="70">SUM(G139:G145)</f>
        <v>10.44</v>
      </c>
      <c r="H146" s="19">
        <f t="shared" si="70"/>
        <v>15.09</v>
      </c>
      <c r="I146" s="19">
        <f t="shared" si="70"/>
        <v>67.960000000000008</v>
      </c>
      <c r="J146" s="19">
        <f t="shared" si="70"/>
        <v>425.7</v>
      </c>
      <c r="K146" s="25"/>
      <c r="L146" s="19">
        <f t="shared" ref="L146" si="71">SUM(L139:L145)</f>
        <v>23.11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60</v>
      </c>
      <c r="G147" s="43">
        <v>1.3</v>
      </c>
      <c r="H147" s="43">
        <v>2.7</v>
      </c>
      <c r="I147" s="43">
        <v>6.2</v>
      </c>
      <c r="J147" s="43">
        <v>54</v>
      </c>
      <c r="K147" s="44">
        <v>6</v>
      </c>
      <c r="L147" s="52">
        <v>4.38</v>
      </c>
    </row>
    <row r="148" spans="1:12" ht="15">
      <c r="A148" s="23"/>
      <c r="B148" s="15"/>
      <c r="C148" s="11"/>
      <c r="D148" s="7" t="s">
        <v>27</v>
      </c>
      <c r="E148" s="42" t="s">
        <v>94</v>
      </c>
      <c r="F148" s="43">
        <v>275</v>
      </c>
      <c r="G148" s="43">
        <v>5.3</v>
      </c>
      <c r="H148" s="43">
        <v>7.4</v>
      </c>
      <c r="I148" s="43">
        <v>28</v>
      </c>
      <c r="J148" s="43">
        <v>202</v>
      </c>
      <c r="K148" s="44">
        <v>64</v>
      </c>
      <c r="L148" s="43">
        <v>12.44</v>
      </c>
    </row>
    <row r="149" spans="1:12" ht="15">
      <c r="A149" s="23"/>
      <c r="B149" s="15"/>
      <c r="C149" s="11"/>
      <c r="D149" s="7" t="s">
        <v>28</v>
      </c>
      <c r="E149" s="42" t="s">
        <v>95</v>
      </c>
      <c r="F149" s="43">
        <v>140</v>
      </c>
      <c r="G149" s="43">
        <v>25.9</v>
      </c>
      <c r="H149" s="43">
        <v>27.1</v>
      </c>
      <c r="I149" s="43">
        <v>4.8</v>
      </c>
      <c r="J149" s="43">
        <v>367</v>
      </c>
      <c r="K149" s="44">
        <v>95</v>
      </c>
      <c r="L149" s="43">
        <v>82.8</v>
      </c>
    </row>
    <row r="150" spans="1:12" ht="15">
      <c r="A150" s="23"/>
      <c r="B150" s="15"/>
      <c r="C150" s="11"/>
      <c r="D150" s="7" t="s">
        <v>29</v>
      </c>
      <c r="E150" s="42" t="s">
        <v>96</v>
      </c>
      <c r="F150" s="43">
        <v>154</v>
      </c>
      <c r="G150" s="43">
        <v>5.5</v>
      </c>
      <c r="H150" s="43">
        <v>4.2</v>
      </c>
      <c r="I150" s="43">
        <v>33.299999999999997</v>
      </c>
      <c r="J150" s="43">
        <v>196</v>
      </c>
      <c r="K150" s="44">
        <v>227</v>
      </c>
      <c r="L150" s="43">
        <v>5.3</v>
      </c>
    </row>
    <row r="151" spans="1:12" ht="1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1</v>
      </c>
      <c r="H151" s="43">
        <v>0.2</v>
      </c>
      <c r="I151" s="43">
        <v>19.8</v>
      </c>
      <c r="J151" s="43">
        <v>86</v>
      </c>
      <c r="K151" s="44"/>
      <c r="L151" s="43">
        <v>11.2</v>
      </c>
    </row>
    <row r="152" spans="1:12" ht="15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3.24</v>
      </c>
      <c r="H152" s="43">
        <v>0.39</v>
      </c>
      <c r="I152" s="43">
        <v>18.96</v>
      </c>
      <c r="J152" s="43">
        <v>68.7</v>
      </c>
      <c r="K152" s="44"/>
      <c r="L152" s="43">
        <v>1.35</v>
      </c>
    </row>
    <row r="153" spans="1:12" ht="1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2.34</v>
      </c>
      <c r="H153" s="43">
        <v>0.36</v>
      </c>
      <c r="I153" s="43">
        <v>13.95</v>
      </c>
      <c r="J153" s="43">
        <v>63.3</v>
      </c>
      <c r="K153" s="44"/>
      <c r="L153" s="43">
        <v>1.35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889</v>
      </c>
      <c r="G156" s="19">
        <f t="shared" ref="G156:J156" si="72">SUM(G147:G155)</f>
        <v>44.58</v>
      </c>
      <c r="H156" s="19">
        <f t="shared" si="72"/>
        <v>42.350000000000009</v>
      </c>
      <c r="I156" s="19">
        <f t="shared" si="72"/>
        <v>125.01</v>
      </c>
      <c r="J156" s="19">
        <f t="shared" si="72"/>
        <v>1037</v>
      </c>
      <c r="K156" s="25"/>
      <c r="L156" s="19">
        <f t="shared" ref="L156" si="73">SUM(L147:L155)</f>
        <v>118.82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1313</v>
      </c>
      <c r="G157" s="32">
        <f t="shared" ref="G157" si="74">G146+G156</f>
        <v>55.019999999999996</v>
      </c>
      <c r="H157" s="32">
        <f t="shared" ref="H157" si="75">H146+H156</f>
        <v>57.440000000000012</v>
      </c>
      <c r="I157" s="32">
        <f t="shared" ref="I157" si="76">I146+I156</f>
        <v>192.97000000000003</v>
      </c>
      <c r="J157" s="32">
        <f t="shared" ref="J157:L157" si="77">J146+J156</f>
        <v>1462.7</v>
      </c>
      <c r="K157" s="32"/>
      <c r="L157" s="32">
        <f t="shared" si="77"/>
        <v>141.93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154</v>
      </c>
      <c r="G158" s="40">
        <v>5.3</v>
      </c>
      <c r="H158" s="40">
        <v>5.7</v>
      </c>
      <c r="I158" s="40">
        <v>27.6</v>
      </c>
      <c r="J158" s="40">
        <v>184</v>
      </c>
      <c r="K158" s="41">
        <v>194</v>
      </c>
      <c r="L158" s="40">
        <v>8.58</v>
      </c>
    </row>
    <row r="159" spans="1:12" ht="15">
      <c r="A159" s="23"/>
      <c r="B159" s="15"/>
      <c r="C159" s="11"/>
      <c r="D159" s="6" t="s">
        <v>41</v>
      </c>
      <c r="E159" s="42" t="s">
        <v>77</v>
      </c>
      <c r="F159" s="43">
        <v>50</v>
      </c>
      <c r="G159" s="43">
        <v>2.5</v>
      </c>
      <c r="H159" s="43">
        <v>8.4</v>
      </c>
      <c r="I159" s="43">
        <v>39.799999999999997</v>
      </c>
      <c r="J159" s="43">
        <v>241</v>
      </c>
      <c r="K159" s="44">
        <v>4</v>
      </c>
      <c r="L159" s="43">
        <v>8.1999999999999993</v>
      </c>
    </row>
    <row r="160" spans="1:12" ht="15">
      <c r="A160" s="23"/>
      <c r="B160" s="15"/>
      <c r="C160" s="11"/>
      <c r="D160" s="7" t="s">
        <v>22</v>
      </c>
      <c r="E160" s="42" t="s">
        <v>78</v>
      </c>
      <c r="F160" s="43">
        <v>200</v>
      </c>
      <c r="G160" s="43">
        <v>3.6</v>
      </c>
      <c r="H160" s="43">
        <v>3.3</v>
      </c>
      <c r="I160" s="43">
        <v>13.7</v>
      </c>
      <c r="J160" s="43">
        <v>98</v>
      </c>
      <c r="K160" s="44">
        <v>288</v>
      </c>
      <c r="L160" s="43">
        <v>15.66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3.24</v>
      </c>
      <c r="H161" s="43">
        <v>0.39</v>
      </c>
      <c r="I161" s="43">
        <v>18.96</v>
      </c>
      <c r="J161" s="43">
        <v>68.7</v>
      </c>
      <c r="K161" s="44"/>
      <c r="L161" s="43">
        <v>1.35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434</v>
      </c>
      <c r="G165" s="19">
        <f t="shared" ref="G165:J165" si="78">SUM(G158:G164)</f>
        <v>14.64</v>
      </c>
      <c r="H165" s="19">
        <f t="shared" si="78"/>
        <v>17.790000000000003</v>
      </c>
      <c r="I165" s="19">
        <f t="shared" si="78"/>
        <v>100.06</v>
      </c>
      <c r="J165" s="19">
        <f t="shared" si="78"/>
        <v>591.70000000000005</v>
      </c>
      <c r="K165" s="25"/>
      <c r="L165" s="19">
        <f t="shared" ref="L165" si="79">SUM(L158:L164)</f>
        <v>33.79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98</v>
      </c>
      <c r="F166" s="43">
        <v>60</v>
      </c>
      <c r="G166" s="43">
        <v>0.5</v>
      </c>
      <c r="H166" s="43">
        <v>2.7</v>
      </c>
      <c r="I166" s="43">
        <v>1.8</v>
      </c>
      <c r="J166" s="43">
        <v>33</v>
      </c>
      <c r="K166" s="44">
        <v>14</v>
      </c>
      <c r="L166" s="52">
        <v>8.58</v>
      </c>
    </row>
    <row r="167" spans="1:12" ht="15">
      <c r="A167" s="23"/>
      <c r="B167" s="15"/>
      <c r="C167" s="11"/>
      <c r="D167" s="7" t="s">
        <v>27</v>
      </c>
      <c r="E167" s="42" t="s">
        <v>65</v>
      </c>
      <c r="F167" s="43">
        <v>272</v>
      </c>
      <c r="G167" s="43">
        <v>2.1</v>
      </c>
      <c r="H167" s="43">
        <v>5.2</v>
      </c>
      <c r="I167" s="43">
        <v>15.4</v>
      </c>
      <c r="J167" s="43">
        <v>119</v>
      </c>
      <c r="K167" s="44">
        <v>54</v>
      </c>
      <c r="L167" s="43">
        <v>16.39</v>
      </c>
    </row>
    <row r="168" spans="1:12" ht="15">
      <c r="A168" s="23"/>
      <c r="B168" s="15"/>
      <c r="C168" s="11"/>
      <c r="D168" s="7" t="s">
        <v>28</v>
      </c>
      <c r="E168" s="42" t="s">
        <v>99</v>
      </c>
      <c r="F168" s="43">
        <v>97</v>
      </c>
      <c r="G168" s="43">
        <v>12.4</v>
      </c>
      <c r="H168" s="43">
        <v>7.9</v>
      </c>
      <c r="I168" s="43">
        <v>7.2</v>
      </c>
      <c r="J168" s="43">
        <v>137.5</v>
      </c>
      <c r="K168" s="44">
        <v>86</v>
      </c>
      <c r="L168" s="43">
        <v>22.76</v>
      </c>
    </row>
    <row r="169" spans="1:12" ht="15">
      <c r="A169" s="23"/>
      <c r="B169" s="15"/>
      <c r="C169" s="11"/>
      <c r="D169" s="7" t="s">
        <v>29</v>
      </c>
      <c r="E169" s="42" t="s">
        <v>100</v>
      </c>
      <c r="F169" s="43">
        <v>150</v>
      </c>
      <c r="G169" s="43">
        <v>9</v>
      </c>
      <c r="H169" s="43">
        <v>8.1999999999999993</v>
      </c>
      <c r="I169" s="43">
        <v>14.2</v>
      </c>
      <c r="J169" s="43">
        <v>173</v>
      </c>
      <c r="K169" s="44">
        <v>150</v>
      </c>
      <c r="L169" s="43">
        <v>9.6999999999999993</v>
      </c>
    </row>
    <row r="170" spans="1:12" ht="1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</v>
      </c>
      <c r="H170" s="43">
        <v>0</v>
      </c>
      <c r="I170" s="43">
        <v>20</v>
      </c>
      <c r="J170" s="43">
        <v>76</v>
      </c>
      <c r="K170" s="44">
        <v>305</v>
      </c>
      <c r="L170" s="43">
        <v>5.6</v>
      </c>
    </row>
    <row r="171" spans="1:12" ht="15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3.24</v>
      </c>
      <c r="H171" s="43">
        <v>0.39</v>
      </c>
      <c r="I171" s="43">
        <v>18.96</v>
      </c>
      <c r="J171" s="43">
        <v>68.7</v>
      </c>
      <c r="K171" s="44"/>
      <c r="L171" s="43">
        <v>1.35</v>
      </c>
    </row>
    <row r="172" spans="1:12" ht="1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2.34</v>
      </c>
      <c r="H172" s="43">
        <v>0.36</v>
      </c>
      <c r="I172" s="43">
        <v>13.95</v>
      </c>
      <c r="J172" s="43">
        <v>63.3</v>
      </c>
      <c r="K172" s="44"/>
      <c r="L172" s="43">
        <v>1.35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839</v>
      </c>
      <c r="G175" s="19">
        <f t="shared" ref="G175:J175" si="80">SUM(G166:G174)</f>
        <v>29.580000000000002</v>
      </c>
      <c r="H175" s="19">
        <f t="shared" si="80"/>
        <v>24.75</v>
      </c>
      <c r="I175" s="19">
        <f t="shared" si="80"/>
        <v>91.51</v>
      </c>
      <c r="J175" s="19">
        <f t="shared" si="80"/>
        <v>670.5</v>
      </c>
      <c r="K175" s="25"/>
      <c r="L175" s="19">
        <f t="shared" ref="L175" si="81">SUM(L166:L174)</f>
        <v>65.73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1273</v>
      </c>
      <c r="G176" s="32">
        <f t="shared" ref="G176" si="82">G165+G175</f>
        <v>44.22</v>
      </c>
      <c r="H176" s="32">
        <f t="shared" ref="H176" si="83">H165+H175</f>
        <v>42.540000000000006</v>
      </c>
      <c r="I176" s="32">
        <f t="shared" ref="I176" si="84">I165+I175</f>
        <v>191.57</v>
      </c>
      <c r="J176" s="32">
        <f t="shared" ref="J176:L176" si="85">J165+J175</f>
        <v>1262.2</v>
      </c>
      <c r="K176" s="32"/>
      <c r="L176" s="32">
        <f t="shared" si="85"/>
        <v>99.52000000000001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154</v>
      </c>
      <c r="G177" s="40">
        <v>5.6</v>
      </c>
      <c r="H177" s="40">
        <v>6.6</v>
      </c>
      <c r="I177" s="40">
        <v>26.4</v>
      </c>
      <c r="J177" s="40">
        <v>187</v>
      </c>
      <c r="K177" s="41">
        <v>208</v>
      </c>
      <c r="L177" s="40">
        <v>9.1199999999999992</v>
      </c>
    </row>
    <row r="178" spans="1:12" ht="15">
      <c r="A178" s="23"/>
      <c r="B178" s="15"/>
      <c r="C178" s="11"/>
      <c r="D178" s="6" t="s">
        <v>41</v>
      </c>
      <c r="E178" s="42" t="s">
        <v>43</v>
      </c>
      <c r="F178" s="43">
        <v>40</v>
      </c>
      <c r="G178" s="43">
        <v>5</v>
      </c>
      <c r="H178" s="43">
        <v>3</v>
      </c>
      <c r="I178" s="43">
        <v>14.5</v>
      </c>
      <c r="J178" s="43">
        <v>107</v>
      </c>
      <c r="K178" s="44">
        <v>3</v>
      </c>
      <c r="L178" s="43">
        <v>8.5</v>
      </c>
    </row>
    <row r="179" spans="1:12" ht="15">
      <c r="A179" s="23"/>
      <c r="B179" s="15"/>
      <c r="C179" s="11"/>
      <c r="D179" s="7" t="s">
        <v>22</v>
      </c>
      <c r="E179" s="42" t="s">
        <v>92</v>
      </c>
      <c r="F179" s="43">
        <v>200</v>
      </c>
      <c r="G179" s="43">
        <v>0.1</v>
      </c>
      <c r="H179" s="43">
        <v>0</v>
      </c>
      <c r="I179" s="43">
        <v>9.3000000000000007</v>
      </c>
      <c r="J179" s="43">
        <v>37</v>
      </c>
      <c r="K179" s="44">
        <v>284</v>
      </c>
      <c r="L179" s="43">
        <v>3.08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3.24</v>
      </c>
      <c r="H180" s="43">
        <v>0.39</v>
      </c>
      <c r="I180" s="43">
        <v>18.96</v>
      </c>
      <c r="J180" s="43">
        <v>68.7</v>
      </c>
      <c r="K180" s="44"/>
      <c r="L180" s="43">
        <v>1.35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424</v>
      </c>
      <c r="G184" s="19">
        <f t="shared" ref="G184:J184" si="86">SUM(G177:G183)</f>
        <v>13.94</v>
      </c>
      <c r="H184" s="19">
        <f t="shared" si="86"/>
        <v>9.99</v>
      </c>
      <c r="I184" s="19">
        <f t="shared" si="86"/>
        <v>69.16</v>
      </c>
      <c r="J184" s="19">
        <f t="shared" si="86"/>
        <v>399.7</v>
      </c>
      <c r="K184" s="25"/>
      <c r="L184" s="19">
        <f t="shared" ref="L184" si="87">SUM(L177:L183)</f>
        <v>22.049999999999997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103</v>
      </c>
      <c r="F185" s="43">
        <v>60</v>
      </c>
      <c r="G185" s="43">
        <v>1.9</v>
      </c>
      <c r="H185" s="43">
        <v>6</v>
      </c>
      <c r="I185" s="43">
        <v>6.1</v>
      </c>
      <c r="J185" s="43">
        <v>87</v>
      </c>
      <c r="K185" s="44">
        <v>40</v>
      </c>
      <c r="L185" s="52">
        <v>7.66</v>
      </c>
    </row>
    <row r="186" spans="1:12" ht="15">
      <c r="A186" s="23"/>
      <c r="B186" s="15"/>
      <c r="C186" s="11"/>
      <c r="D186" s="7" t="s">
        <v>27</v>
      </c>
      <c r="E186" s="42" t="s">
        <v>80</v>
      </c>
      <c r="F186" s="43">
        <v>272</v>
      </c>
      <c r="G186" s="43">
        <v>2.7</v>
      </c>
      <c r="H186" s="43">
        <v>2.5</v>
      </c>
      <c r="I186" s="43">
        <v>18.8</v>
      </c>
      <c r="J186" s="43">
        <v>111</v>
      </c>
      <c r="K186" s="44">
        <v>59</v>
      </c>
      <c r="L186" s="43">
        <v>10.99</v>
      </c>
    </row>
    <row r="187" spans="1:12" ht="15">
      <c r="A187" s="23"/>
      <c r="B187" s="15"/>
      <c r="C187" s="11"/>
      <c r="D187" s="7" t="s">
        <v>28</v>
      </c>
      <c r="E187" s="42" t="s">
        <v>66</v>
      </c>
      <c r="F187" s="43">
        <v>95</v>
      </c>
      <c r="G187" s="43">
        <v>13.5</v>
      </c>
      <c r="H187" s="43">
        <v>19.100000000000001</v>
      </c>
      <c r="I187" s="43">
        <v>13.9</v>
      </c>
      <c r="J187" s="43">
        <v>284</v>
      </c>
      <c r="K187" s="44">
        <v>129</v>
      </c>
      <c r="L187" s="43">
        <v>34.5</v>
      </c>
    </row>
    <row r="188" spans="1:12" ht="1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3.3</v>
      </c>
      <c r="H188" s="43">
        <v>4.9000000000000004</v>
      </c>
      <c r="I188" s="43">
        <v>14.1</v>
      </c>
      <c r="J188" s="43">
        <v>113</v>
      </c>
      <c r="K188" s="44">
        <v>140</v>
      </c>
      <c r="L188" s="43">
        <v>13.39</v>
      </c>
    </row>
    <row r="189" spans="1:12" ht="15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0</v>
      </c>
      <c r="H189" s="43">
        <v>0</v>
      </c>
      <c r="I189" s="43">
        <v>19</v>
      </c>
      <c r="J189" s="43">
        <v>80</v>
      </c>
      <c r="K189" s="44">
        <v>300</v>
      </c>
      <c r="L189" s="43">
        <v>8.6999999999999993</v>
      </c>
    </row>
    <row r="190" spans="1:12" ht="15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3.24</v>
      </c>
      <c r="H190" s="43">
        <v>0.39</v>
      </c>
      <c r="I190" s="43">
        <v>18.96</v>
      </c>
      <c r="J190" s="43">
        <v>68.7</v>
      </c>
      <c r="K190" s="44"/>
      <c r="L190" s="43">
        <v>1.35</v>
      </c>
    </row>
    <row r="191" spans="1:12" ht="1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2.34</v>
      </c>
      <c r="H191" s="43">
        <v>0.36</v>
      </c>
      <c r="I191" s="43">
        <v>13.95</v>
      </c>
      <c r="J191" s="43">
        <v>63.3</v>
      </c>
      <c r="K191" s="44"/>
      <c r="L191" s="43">
        <v>1.35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837</v>
      </c>
      <c r="G194" s="19">
        <f t="shared" ref="G194:J194" si="88">SUM(G185:G193)</f>
        <v>26.98</v>
      </c>
      <c r="H194" s="19">
        <f t="shared" si="88"/>
        <v>33.25</v>
      </c>
      <c r="I194" s="19">
        <f t="shared" si="88"/>
        <v>104.81000000000002</v>
      </c>
      <c r="J194" s="19">
        <f t="shared" si="88"/>
        <v>807</v>
      </c>
      <c r="K194" s="25"/>
      <c r="L194" s="19">
        <f t="shared" ref="L194" si="89">SUM(L185:L193)</f>
        <v>77.939999999999984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1261</v>
      </c>
      <c r="G195" s="32">
        <f t="shared" ref="G195" si="90">G184+G194</f>
        <v>40.92</v>
      </c>
      <c r="H195" s="32">
        <f t="shared" ref="H195" si="91">H184+H194</f>
        <v>43.24</v>
      </c>
      <c r="I195" s="32">
        <f t="shared" ref="I195" si="92">I184+I194</f>
        <v>173.97000000000003</v>
      </c>
      <c r="J195" s="32">
        <f t="shared" ref="J195:L195" si="93">J184+J194</f>
        <v>1206.7</v>
      </c>
      <c r="K195" s="32"/>
      <c r="L195" s="32">
        <f t="shared" si="93"/>
        <v>99.989999999999981</v>
      </c>
    </row>
    <row r="196" spans="1:12" ht="13.5" thickBot="1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1289.4000000000001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53.053999999999995</v>
      </c>
      <c r="H196" s="34">
        <f t="shared" si="94"/>
        <v>49.107000000000006</v>
      </c>
      <c r="I196" s="34">
        <f t="shared" si="94"/>
        <v>184.166</v>
      </c>
      <c r="J196" s="34">
        <f t="shared" si="94"/>
        <v>1344.4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118.17</v>
      </c>
    </row>
    <row r="197" spans="1:12" ht="15">
      <c r="A197" s="20">
        <v>3</v>
      </c>
      <c r="B197" s="21">
        <v>1</v>
      </c>
      <c r="C197" s="22" t="s">
        <v>20</v>
      </c>
      <c r="D197" s="5" t="s">
        <v>21</v>
      </c>
      <c r="E197" s="39" t="s">
        <v>60</v>
      </c>
      <c r="F197" s="40">
        <v>250</v>
      </c>
      <c r="G197" s="40">
        <v>5.5</v>
      </c>
      <c r="H197" s="40">
        <v>5.2</v>
      </c>
      <c r="I197" s="40">
        <v>19.899999999999999</v>
      </c>
      <c r="J197" s="40">
        <v>148</v>
      </c>
      <c r="K197" s="41">
        <v>78</v>
      </c>
      <c r="L197" s="40">
        <v>10.49</v>
      </c>
    </row>
    <row r="198" spans="1:12" ht="15">
      <c r="A198" s="23"/>
      <c r="B198" s="15"/>
      <c r="C198" s="11"/>
      <c r="D198" s="6" t="s">
        <v>41</v>
      </c>
      <c r="E198" s="42" t="s">
        <v>53</v>
      </c>
      <c r="F198" s="43">
        <v>40</v>
      </c>
      <c r="G198" s="43">
        <v>2.4</v>
      </c>
      <c r="H198" s="43">
        <v>8.6</v>
      </c>
      <c r="I198" s="43">
        <v>14.6</v>
      </c>
      <c r="J198" s="43">
        <v>146</v>
      </c>
      <c r="K198" s="44">
        <v>1</v>
      </c>
      <c r="L198" s="43">
        <v>8.9499999999999993</v>
      </c>
    </row>
    <row r="199" spans="1:12" ht="15">
      <c r="A199" s="23"/>
      <c r="B199" s="15"/>
      <c r="C199" s="11"/>
      <c r="D199" s="7" t="s">
        <v>22</v>
      </c>
      <c r="E199" s="42" t="s">
        <v>92</v>
      </c>
      <c r="F199" s="43">
        <v>200</v>
      </c>
      <c r="G199" s="43">
        <v>0.1</v>
      </c>
      <c r="H199" s="43">
        <v>0</v>
      </c>
      <c r="I199" s="43">
        <v>9.3000000000000007</v>
      </c>
      <c r="J199" s="43">
        <v>37</v>
      </c>
      <c r="K199" s="44">
        <v>284</v>
      </c>
      <c r="L199" s="43">
        <v>3.08</v>
      </c>
    </row>
    <row r="200" spans="1:12" ht="15">
      <c r="A200" s="23"/>
      <c r="B200" s="15"/>
      <c r="C200" s="11"/>
      <c r="D200" s="7" t="s">
        <v>23</v>
      </c>
      <c r="E200" s="42" t="s">
        <v>45</v>
      </c>
      <c r="F200" s="43">
        <v>30</v>
      </c>
      <c r="G200" s="43">
        <v>3.24</v>
      </c>
      <c r="H200" s="43">
        <v>0.39</v>
      </c>
      <c r="I200" s="43">
        <v>18.96</v>
      </c>
      <c r="J200" s="43">
        <v>68.7</v>
      </c>
      <c r="K200" s="44"/>
      <c r="L200" s="43">
        <v>1.35</v>
      </c>
    </row>
    <row r="201" spans="1:12" ht="15">
      <c r="A201" s="23"/>
      <c r="B201" s="15"/>
      <c r="C201" s="11"/>
      <c r="D201" s="7" t="s">
        <v>24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4"/>
      <c r="B204" s="17"/>
      <c r="C204" s="8"/>
      <c r="D204" s="18" t="s">
        <v>33</v>
      </c>
      <c r="E204" s="9"/>
      <c r="F204" s="19">
        <f>SUM(F197:F203)</f>
        <v>520</v>
      </c>
      <c r="G204" s="19">
        <f t="shared" ref="G204:J204" si="96">SUM(G197:G203)</f>
        <v>11.24</v>
      </c>
      <c r="H204" s="19">
        <f t="shared" si="96"/>
        <v>14.190000000000001</v>
      </c>
      <c r="I204" s="19">
        <f t="shared" si="96"/>
        <v>62.76</v>
      </c>
      <c r="J204" s="19">
        <f t="shared" si="96"/>
        <v>399.7</v>
      </c>
      <c r="K204" s="25"/>
      <c r="L204" s="19">
        <f t="shared" ref="L204" si="97">SUM(L197:L203)</f>
        <v>23.869999999999997</v>
      </c>
    </row>
    <row r="205" spans="1:12" ht="15">
      <c r="A205" s="26">
        <f>A197</f>
        <v>3</v>
      </c>
      <c r="B205" s="13">
        <f>B197</f>
        <v>1</v>
      </c>
      <c r="C205" s="10" t="s">
        <v>25</v>
      </c>
      <c r="D205" s="7" t="s">
        <v>26</v>
      </c>
      <c r="E205" s="42" t="s">
        <v>104</v>
      </c>
      <c r="F205" s="43">
        <v>60</v>
      </c>
      <c r="G205" s="43">
        <v>1.4</v>
      </c>
      <c r="H205" s="43">
        <v>4.3</v>
      </c>
      <c r="I205" s="43">
        <v>5.5</v>
      </c>
      <c r="J205" s="43">
        <v>66</v>
      </c>
      <c r="K205" s="44">
        <v>10</v>
      </c>
      <c r="L205" s="52">
        <v>7.14</v>
      </c>
    </row>
    <row r="206" spans="1:12" ht="15">
      <c r="A206" s="23"/>
      <c r="B206" s="15"/>
      <c r="C206" s="11"/>
      <c r="D206" s="7" t="s">
        <v>27</v>
      </c>
      <c r="E206" s="42" t="s">
        <v>65</v>
      </c>
      <c r="F206" s="43">
        <v>272</v>
      </c>
      <c r="G206" s="43">
        <v>2.1</v>
      </c>
      <c r="H206" s="43">
        <v>5.2</v>
      </c>
      <c r="I206" s="43">
        <v>15.4</v>
      </c>
      <c r="J206" s="43">
        <v>119</v>
      </c>
      <c r="K206" s="44">
        <v>54</v>
      </c>
      <c r="L206" s="43">
        <v>16.420000000000002</v>
      </c>
    </row>
    <row r="207" spans="1:12" ht="15">
      <c r="A207" s="23"/>
      <c r="B207" s="15"/>
      <c r="C207" s="11"/>
      <c r="D207" s="7" t="s">
        <v>28</v>
      </c>
      <c r="E207" s="42" t="s">
        <v>105</v>
      </c>
      <c r="F207" s="43">
        <v>95</v>
      </c>
      <c r="G207" s="43">
        <v>13.5</v>
      </c>
      <c r="H207" s="43">
        <v>11</v>
      </c>
      <c r="I207" s="43">
        <v>7.2</v>
      </c>
      <c r="J207" s="43">
        <v>182.7</v>
      </c>
      <c r="K207" s="44">
        <v>99</v>
      </c>
      <c r="L207" s="43">
        <v>34.700000000000003</v>
      </c>
    </row>
    <row r="208" spans="1:12" ht="15">
      <c r="A208" s="23"/>
      <c r="B208" s="15"/>
      <c r="C208" s="11"/>
      <c r="D208" s="7" t="s">
        <v>29</v>
      </c>
      <c r="E208" s="42" t="s">
        <v>106</v>
      </c>
      <c r="F208" s="43">
        <v>154</v>
      </c>
      <c r="G208" s="43">
        <v>3.7</v>
      </c>
      <c r="H208" s="43">
        <v>3.6</v>
      </c>
      <c r="I208" s="43">
        <v>37.6</v>
      </c>
      <c r="J208" s="43">
        <v>201</v>
      </c>
      <c r="K208" s="44">
        <v>176</v>
      </c>
      <c r="L208" s="43">
        <v>8.19</v>
      </c>
    </row>
    <row r="209" spans="1:12" ht="15">
      <c r="A209" s="23"/>
      <c r="B209" s="15"/>
      <c r="C209" s="11"/>
      <c r="D209" s="7" t="s">
        <v>30</v>
      </c>
      <c r="E209" s="42" t="s">
        <v>68</v>
      </c>
      <c r="F209" s="43">
        <v>200</v>
      </c>
      <c r="G209" s="43">
        <v>0.1</v>
      </c>
      <c r="H209" s="43">
        <v>0</v>
      </c>
      <c r="I209" s="43">
        <v>22.6</v>
      </c>
      <c r="J209" s="43">
        <v>89</v>
      </c>
      <c r="K209" s="44">
        <v>296</v>
      </c>
      <c r="L209" s="43">
        <v>15.68</v>
      </c>
    </row>
    <row r="210" spans="1:12" ht="15">
      <c r="A210" s="23"/>
      <c r="B210" s="15"/>
      <c r="C210" s="11"/>
      <c r="D210" s="7" t="s">
        <v>31</v>
      </c>
      <c r="E210" s="42" t="s">
        <v>45</v>
      </c>
      <c r="F210" s="43">
        <v>30</v>
      </c>
      <c r="G210" s="43">
        <v>3.24</v>
      </c>
      <c r="H210" s="43">
        <v>0.39</v>
      </c>
      <c r="I210" s="43">
        <v>18.96</v>
      </c>
      <c r="J210" s="43">
        <v>68.7</v>
      </c>
      <c r="K210" s="44"/>
      <c r="L210" s="43">
        <v>1.35</v>
      </c>
    </row>
    <row r="211" spans="1:12" ht="15">
      <c r="A211" s="23"/>
      <c r="B211" s="15"/>
      <c r="C211" s="11"/>
      <c r="D211" s="7" t="s">
        <v>32</v>
      </c>
      <c r="E211" s="42" t="s">
        <v>50</v>
      </c>
      <c r="F211" s="43">
        <v>30</v>
      </c>
      <c r="G211" s="43">
        <v>2.34</v>
      </c>
      <c r="H211" s="43">
        <v>0.36</v>
      </c>
      <c r="I211" s="43">
        <v>13.95</v>
      </c>
      <c r="J211" s="43">
        <v>63.3</v>
      </c>
      <c r="K211" s="44"/>
      <c r="L211" s="43">
        <v>1.35</v>
      </c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>
      <c r="A214" s="24"/>
      <c r="B214" s="17"/>
      <c r="C214" s="8"/>
      <c r="D214" s="18" t="s">
        <v>33</v>
      </c>
      <c r="E214" s="9"/>
      <c r="F214" s="19">
        <f>SUM(F205:F213)</f>
        <v>841</v>
      </c>
      <c r="G214" s="19">
        <f t="shared" ref="G214:J214" si="98">SUM(G205:G213)</f>
        <v>26.38</v>
      </c>
      <c r="H214" s="19">
        <f t="shared" si="98"/>
        <v>24.85</v>
      </c>
      <c r="I214" s="19">
        <f t="shared" si="98"/>
        <v>121.21000000000002</v>
      </c>
      <c r="J214" s="19">
        <f t="shared" si="98"/>
        <v>789.7</v>
      </c>
      <c r="K214" s="25"/>
      <c r="L214" s="19">
        <f t="shared" ref="L214" si="99">SUM(L205:L213)</f>
        <v>84.829999999999984</v>
      </c>
    </row>
    <row r="215" spans="1:12" ht="15.75" thickBot="1">
      <c r="A215" s="29">
        <f>A197</f>
        <v>3</v>
      </c>
      <c r="B215" s="30">
        <f>B197</f>
        <v>1</v>
      </c>
      <c r="C215" s="56" t="s">
        <v>4</v>
      </c>
      <c r="D215" s="57"/>
      <c r="E215" s="31"/>
      <c r="F215" s="32">
        <f>F204+F214</f>
        <v>1361</v>
      </c>
      <c r="G215" s="32">
        <f t="shared" ref="G215:J215" si="100">G204+G214</f>
        <v>37.619999999999997</v>
      </c>
      <c r="H215" s="32">
        <f t="shared" si="100"/>
        <v>39.040000000000006</v>
      </c>
      <c r="I215" s="32">
        <f t="shared" si="100"/>
        <v>183.97000000000003</v>
      </c>
      <c r="J215" s="32">
        <f t="shared" si="100"/>
        <v>1189.4000000000001</v>
      </c>
      <c r="K215" s="32"/>
      <c r="L215" s="32">
        <f t="shared" ref="L215" si="101">L204+L214</f>
        <v>108.69999999999999</v>
      </c>
    </row>
    <row r="216" spans="1:12" ht="15">
      <c r="A216" s="14">
        <v>3</v>
      </c>
      <c r="B216" s="15">
        <v>2</v>
      </c>
      <c r="C216" s="22" t="s">
        <v>20</v>
      </c>
      <c r="D216" s="5" t="s">
        <v>21</v>
      </c>
      <c r="E216" s="39" t="s">
        <v>107</v>
      </c>
      <c r="F216" s="40">
        <v>190</v>
      </c>
      <c r="G216" s="40">
        <v>20.6</v>
      </c>
      <c r="H216" s="40">
        <v>12.4</v>
      </c>
      <c r="I216" s="40">
        <v>64.900000000000006</v>
      </c>
      <c r="J216" s="40">
        <v>450</v>
      </c>
      <c r="K216" s="41">
        <v>243</v>
      </c>
      <c r="L216" s="40">
        <v>48.39</v>
      </c>
    </row>
    <row r="217" spans="1:12" ht="15">
      <c r="A217" s="14"/>
      <c r="B217" s="15"/>
      <c r="C217" s="11"/>
      <c r="D217" s="6" t="s">
        <v>51</v>
      </c>
      <c r="E217" s="42" t="s">
        <v>43</v>
      </c>
      <c r="F217" s="43">
        <v>40</v>
      </c>
      <c r="G217" s="43">
        <v>5</v>
      </c>
      <c r="H217" s="43">
        <v>3</v>
      </c>
      <c r="I217" s="43">
        <v>14.5</v>
      </c>
      <c r="J217" s="43">
        <v>107</v>
      </c>
      <c r="K217" s="44">
        <v>3</v>
      </c>
      <c r="L217" s="43">
        <v>8.5</v>
      </c>
    </row>
    <row r="218" spans="1:12" ht="15">
      <c r="A218" s="14"/>
      <c r="B218" s="15"/>
      <c r="C218" s="11"/>
      <c r="D218" s="7" t="s">
        <v>22</v>
      </c>
      <c r="E218" s="42" t="s">
        <v>54</v>
      </c>
      <c r="F218" s="43">
        <v>200</v>
      </c>
      <c r="G218" s="43">
        <v>0.1</v>
      </c>
      <c r="H218" s="43">
        <v>0</v>
      </c>
      <c r="I218" s="43">
        <v>9.1</v>
      </c>
      <c r="J218" s="43">
        <v>35</v>
      </c>
      <c r="K218" s="44">
        <v>282</v>
      </c>
      <c r="L218" s="43">
        <v>1.17</v>
      </c>
    </row>
    <row r="219" spans="1:12" ht="15">
      <c r="A219" s="14"/>
      <c r="B219" s="15"/>
      <c r="C219" s="11"/>
      <c r="D219" s="7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14"/>
      <c r="B220" s="15"/>
      <c r="C220" s="11"/>
      <c r="D220" s="7" t="s">
        <v>24</v>
      </c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14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16"/>
      <c r="B223" s="17"/>
      <c r="C223" s="8"/>
      <c r="D223" s="18" t="s">
        <v>33</v>
      </c>
      <c r="E223" s="9"/>
      <c r="F223" s="19">
        <f>SUM(F216:F222)</f>
        <v>430</v>
      </c>
      <c r="G223" s="19">
        <f t="shared" ref="G223:J223" si="102">SUM(G216:G222)</f>
        <v>25.700000000000003</v>
      </c>
      <c r="H223" s="19">
        <f t="shared" si="102"/>
        <v>15.4</v>
      </c>
      <c r="I223" s="19">
        <f t="shared" si="102"/>
        <v>88.5</v>
      </c>
      <c r="J223" s="19">
        <f t="shared" si="102"/>
        <v>592</v>
      </c>
      <c r="K223" s="25"/>
      <c r="L223" s="19">
        <f t="shared" ref="L223" si="103">SUM(L216:L222)</f>
        <v>58.06</v>
      </c>
    </row>
    <row r="224" spans="1:12" ht="15">
      <c r="A224" s="13">
        <f>A216</f>
        <v>3</v>
      </c>
      <c r="B224" s="13">
        <f>B216</f>
        <v>2</v>
      </c>
      <c r="C224" s="10" t="s">
        <v>25</v>
      </c>
      <c r="D224" s="7" t="s">
        <v>26</v>
      </c>
      <c r="E224" s="42" t="s">
        <v>71</v>
      </c>
      <c r="F224" s="43">
        <v>60</v>
      </c>
      <c r="G224" s="43">
        <v>0.2</v>
      </c>
      <c r="H224" s="43">
        <v>0.12</v>
      </c>
      <c r="I224" s="43">
        <v>1.36</v>
      </c>
      <c r="J224" s="43">
        <v>6.6</v>
      </c>
      <c r="K224" s="44"/>
      <c r="L224" s="43">
        <v>15.98</v>
      </c>
    </row>
    <row r="225" spans="1:12" ht="15">
      <c r="A225" s="14"/>
      <c r="B225" s="15"/>
      <c r="C225" s="11"/>
      <c r="D225" s="7" t="s">
        <v>27</v>
      </c>
      <c r="E225" s="42" t="s">
        <v>72</v>
      </c>
      <c r="F225" s="43">
        <v>272</v>
      </c>
      <c r="G225" s="43">
        <v>1.7</v>
      </c>
      <c r="H225" s="43">
        <v>5.6</v>
      </c>
      <c r="I225" s="43">
        <v>8.1</v>
      </c>
      <c r="J225" s="43">
        <v>91</v>
      </c>
      <c r="K225" s="44">
        <v>53</v>
      </c>
      <c r="L225" s="43">
        <v>11.88</v>
      </c>
    </row>
    <row r="226" spans="1:12" ht="15">
      <c r="A226" s="14"/>
      <c r="B226" s="15"/>
      <c r="C226" s="11"/>
      <c r="D226" s="7" t="s">
        <v>28</v>
      </c>
      <c r="E226" s="42" t="s">
        <v>108</v>
      </c>
      <c r="F226" s="43">
        <v>267</v>
      </c>
      <c r="G226" s="43">
        <v>24.9</v>
      </c>
      <c r="H226" s="43">
        <v>28.3</v>
      </c>
      <c r="I226" s="43">
        <v>28.8</v>
      </c>
      <c r="J226" s="43">
        <v>471</v>
      </c>
      <c r="K226" s="44">
        <v>115</v>
      </c>
      <c r="L226" s="43">
        <v>64.95</v>
      </c>
    </row>
    <row r="227" spans="1:12" ht="15">
      <c r="A227" s="14"/>
      <c r="B227" s="15"/>
      <c r="C227" s="11"/>
      <c r="D227" s="7" t="s">
        <v>29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14"/>
      <c r="B228" s="15"/>
      <c r="C228" s="11"/>
      <c r="D228" s="7" t="s">
        <v>30</v>
      </c>
      <c r="E228" s="42" t="s">
        <v>75</v>
      </c>
      <c r="F228" s="43">
        <v>200</v>
      </c>
      <c r="G228" s="43">
        <v>0.2</v>
      </c>
      <c r="H228" s="43">
        <v>0.1</v>
      </c>
      <c r="I228" s="43">
        <v>17.2</v>
      </c>
      <c r="J228" s="43">
        <v>68</v>
      </c>
      <c r="K228" s="44">
        <v>294</v>
      </c>
      <c r="L228" s="43">
        <v>7.32</v>
      </c>
    </row>
    <row r="229" spans="1:12" ht="15">
      <c r="A229" s="14"/>
      <c r="B229" s="15"/>
      <c r="C229" s="11"/>
      <c r="D229" s="7" t="s">
        <v>31</v>
      </c>
      <c r="E229" s="42" t="s">
        <v>45</v>
      </c>
      <c r="F229" s="43">
        <v>30</v>
      </c>
      <c r="G229" s="43">
        <v>3.24</v>
      </c>
      <c r="H229" s="43">
        <v>0.39</v>
      </c>
      <c r="I229" s="43">
        <v>18.96</v>
      </c>
      <c r="J229" s="43">
        <v>68.7</v>
      </c>
      <c r="K229" s="44"/>
      <c r="L229" s="43">
        <v>1.35</v>
      </c>
    </row>
    <row r="230" spans="1:12" ht="15">
      <c r="A230" s="14"/>
      <c r="B230" s="15"/>
      <c r="C230" s="11"/>
      <c r="D230" s="7" t="s">
        <v>32</v>
      </c>
      <c r="E230" s="42" t="s">
        <v>50</v>
      </c>
      <c r="F230" s="43">
        <v>30</v>
      </c>
      <c r="G230" s="43">
        <v>2.34</v>
      </c>
      <c r="H230" s="43">
        <v>0.36</v>
      </c>
      <c r="I230" s="43">
        <v>13.95</v>
      </c>
      <c r="J230" s="43">
        <v>63.3</v>
      </c>
      <c r="K230" s="44"/>
      <c r="L230" s="43">
        <v>1.35</v>
      </c>
    </row>
    <row r="231" spans="1:12" ht="1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14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16"/>
      <c r="B233" s="17"/>
      <c r="C233" s="8"/>
      <c r="D233" s="18" t="s">
        <v>33</v>
      </c>
      <c r="E233" s="9"/>
      <c r="F233" s="19">
        <f>SUM(F224:F232)</f>
        <v>859</v>
      </c>
      <c r="G233" s="19">
        <f t="shared" ref="G233:J233" si="104">SUM(G224:G232)</f>
        <v>32.58</v>
      </c>
      <c r="H233" s="19">
        <f t="shared" si="104"/>
        <v>34.870000000000005</v>
      </c>
      <c r="I233" s="19">
        <f t="shared" si="104"/>
        <v>88.36999999999999</v>
      </c>
      <c r="J233" s="19">
        <f t="shared" si="104"/>
        <v>768.6</v>
      </c>
      <c r="K233" s="25"/>
      <c r="L233" s="19">
        <f t="shared" ref="L233" si="105">SUM(L224:L232)</f>
        <v>102.82999999999998</v>
      </c>
    </row>
    <row r="234" spans="1:12" ht="15.75" thickBot="1">
      <c r="A234" s="33">
        <f>A216</f>
        <v>3</v>
      </c>
      <c r="B234" s="33">
        <f>B216</f>
        <v>2</v>
      </c>
      <c r="C234" s="56" t="s">
        <v>4</v>
      </c>
      <c r="D234" s="57"/>
      <c r="E234" s="31"/>
      <c r="F234" s="32">
        <f>F223+F233</f>
        <v>1289</v>
      </c>
      <c r="G234" s="32">
        <f t="shared" ref="G234:J234" si="106">G223+G233</f>
        <v>58.28</v>
      </c>
      <c r="H234" s="32">
        <f t="shared" si="106"/>
        <v>50.27</v>
      </c>
      <c r="I234" s="32">
        <f t="shared" si="106"/>
        <v>176.87</v>
      </c>
      <c r="J234" s="32">
        <f t="shared" si="106"/>
        <v>1360.6</v>
      </c>
      <c r="K234" s="32"/>
      <c r="L234" s="32">
        <f t="shared" ref="L234" si="107">L223+L233</f>
        <v>160.88999999999999</v>
      </c>
    </row>
    <row r="235" spans="1:12" ht="15">
      <c r="A235" s="20">
        <v>3</v>
      </c>
      <c r="B235" s="21">
        <v>3</v>
      </c>
      <c r="C235" s="22" t="s">
        <v>20</v>
      </c>
      <c r="D235" s="5" t="s">
        <v>21</v>
      </c>
      <c r="E235" s="39" t="s">
        <v>42</v>
      </c>
      <c r="F235" s="40">
        <v>154</v>
      </c>
      <c r="G235" s="40">
        <v>6.8</v>
      </c>
      <c r="H235" s="40">
        <v>6.7</v>
      </c>
      <c r="I235" s="40">
        <v>27.8</v>
      </c>
      <c r="J235" s="40">
        <v>200</v>
      </c>
      <c r="K235" s="41">
        <v>182</v>
      </c>
      <c r="L235" s="40">
        <v>9.1199999999999992</v>
      </c>
    </row>
    <row r="236" spans="1:12" ht="15">
      <c r="A236" s="23"/>
      <c r="B236" s="15"/>
      <c r="C236" s="11"/>
      <c r="D236" s="6" t="s">
        <v>41</v>
      </c>
      <c r="E236" s="42" t="s">
        <v>53</v>
      </c>
      <c r="F236" s="43">
        <v>40</v>
      </c>
      <c r="G236" s="43">
        <v>2.4</v>
      </c>
      <c r="H236" s="43">
        <v>8.6</v>
      </c>
      <c r="I236" s="43">
        <v>14.6</v>
      </c>
      <c r="J236" s="43">
        <v>146</v>
      </c>
      <c r="K236" s="44">
        <v>1</v>
      </c>
      <c r="L236" s="43">
        <v>8.9499999999999993</v>
      </c>
    </row>
    <row r="237" spans="1:12" ht="15">
      <c r="A237" s="23"/>
      <c r="B237" s="15"/>
      <c r="C237" s="11"/>
      <c r="D237" s="7" t="s">
        <v>22</v>
      </c>
      <c r="E237" s="42" t="s">
        <v>78</v>
      </c>
      <c r="F237" s="43">
        <v>200</v>
      </c>
      <c r="G237" s="43">
        <v>3.6</v>
      </c>
      <c r="H237" s="43">
        <v>3.3</v>
      </c>
      <c r="I237" s="43">
        <v>13.7</v>
      </c>
      <c r="J237" s="43">
        <v>98</v>
      </c>
      <c r="K237" s="44">
        <v>288</v>
      </c>
      <c r="L237" s="43">
        <v>15.66</v>
      </c>
    </row>
    <row r="238" spans="1:12" ht="15">
      <c r="A238" s="23"/>
      <c r="B238" s="15"/>
      <c r="C238" s="11"/>
      <c r="D238" s="7" t="s">
        <v>23</v>
      </c>
      <c r="E238" s="42" t="s">
        <v>45</v>
      </c>
      <c r="F238" s="43">
        <v>30</v>
      </c>
      <c r="G238" s="43">
        <v>3.24</v>
      </c>
      <c r="H238" s="43">
        <v>0.39</v>
      </c>
      <c r="I238" s="43">
        <v>18.96</v>
      </c>
      <c r="J238" s="43">
        <v>68.7</v>
      </c>
      <c r="K238" s="44"/>
      <c r="L238" s="43">
        <v>1.35</v>
      </c>
    </row>
    <row r="239" spans="1:12" ht="15">
      <c r="A239" s="23"/>
      <c r="B239" s="15"/>
      <c r="C239" s="11"/>
      <c r="D239" s="7" t="s">
        <v>24</v>
      </c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4"/>
      <c r="B242" s="17"/>
      <c r="C242" s="8"/>
      <c r="D242" s="18" t="s">
        <v>33</v>
      </c>
      <c r="E242" s="9"/>
      <c r="F242" s="19">
        <f>SUM(F235:F241)</f>
        <v>424</v>
      </c>
      <c r="G242" s="19">
        <f t="shared" ref="G242:J242" si="108">SUM(G235:G241)</f>
        <v>16.04</v>
      </c>
      <c r="H242" s="19">
        <f t="shared" si="108"/>
        <v>18.990000000000002</v>
      </c>
      <c r="I242" s="19">
        <f t="shared" si="108"/>
        <v>75.06</v>
      </c>
      <c r="J242" s="19">
        <f t="shared" si="108"/>
        <v>512.70000000000005</v>
      </c>
      <c r="K242" s="25"/>
      <c r="L242" s="19">
        <f t="shared" ref="L242" si="109">SUM(L235:L241)</f>
        <v>35.080000000000005</v>
      </c>
    </row>
    <row r="243" spans="1:12" ht="15">
      <c r="A243" s="26">
        <f>A235</f>
        <v>3</v>
      </c>
      <c r="B243" s="13">
        <f>B235</f>
        <v>3</v>
      </c>
      <c r="C243" s="10" t="s">
        <v>25</v>
      </c>
      <c r="D243" s="7" t="s">
        <v>26</v>
      </c>
      <c r="E243" s="42" t="s">
        <v>98</v>
      </c>
      <c r="F243" s="43">
        <v>60</v>
      </c>
      <c r="G243" s="43">
        <v>0.5</v>
      </c>
      <c r="H243" s="43">
        <v>2.7</v>
      </c>
      <c r="I243" s="43">
        <v>1.8</v>
      </c>
      <c r="J243" s="43">
        <v>33</v>
      </c>
      <c r="K243" s="44">
        <v>14</v>
      </c>
      <c r="L243" s="43">
        <v>8.58</v>
      </c>
    </row>
    <row r="244" spans="1:12" ht="15">
      <c r="A244" s="23"/>
      <c r="B244" s="15"/>
      <c r="C244" s="11"/>
      <c r="D244" s="7" t="s">
        <v>27</v>
      </c>
      <c r="E244" s="42" t="s">
        <v>109</v>
      </c>
      <c r="F244" s="43">
        <v>275</v>
      </c>
      <c r="G244" s="43">
        <v>5.3</v>
      </c>
      <c r="H244" s="43">
        <v>7.4</v>
      </c>
      <c r="I244" s="43">
        <v>28</v>
      </c>
      <c r="J244" s="43">
        <v>202</v>
      </c>
      <c r="K244" s="44">
        <v>64</v>
      </c>
      <c r="L244" s="43">
        <v>12.44</v>
      </c>
    </row>
    <row r="245" spans="1:12" ht="15">
      <c r="A245" s="23"/>
      <c r="B245" s="15"/>
      <c r="C245" s="11"/>
      <c r="D245" s="7" t="s">
        <v>28</v>
      </c>
      <c r="E245" s="42" t="s">
        <v>57</v>
      </c>
      <c r="F245" s="43">
        <v>90</v>
      </c>
      <c r="G245" s="43">
        <v>22.5</v>
      </c>
      <c r="H245" s="43">
        <v>21</v>
      </c>
      <c r="I245" s="43">
        <v>0.4</v>
      </c>
      <c r="J245" s="43">
        <v>290</v>
      </c>
      <c r="K245" s="44">
        <v>125</v>
      </c>
      <c r="L245" s="43">
        <v>39.47</v>
      </c>
    </row>
    <row r="246" spans="1:12" ht="15">
      <c r="A246" s="23"/>
      <c r="B246" s="15"/>
      <c r="C246" s="11"/>
      <c r="D246" s="7" t="s">
        <v>29</v>
      </c>
      <c r="E246" s="42" t="s">
        <v>110</v>
      </c>
      <c r="F246" s="43">
        <v>154</v>
      </c>
      <c r="G246" s="43">
        <v>7.3</v>
      </c>
      <c r="H246" s="43">
        <v>11.8</v>
      </c>
      <c r="I246" s="43">
        <v>24.5</v>
      </c>
      <c r="J246" s="43">
        <v>236</v>
      </c>
      <c r="K246" s="44">
        <v>228</v>
      </c>
      <c r="L246" s="43">
        <v>16.420000000000002</v>
      </c>
    </row>
    <row r="247" spans="1:12" ht="15">
      <c r="A247" s="23"/>
      <c r="B247" s="15"/>
      <c r="C247" s="11"/>
      <c r="D247" s="7" t="s">
        <v>30</v>
      </c>
      <c r="E247" s="42" t="s">
        <v>82</v>
      </c>
      <c r="F247" s="43">
        <v>200</v>
      </c>
      <c r="G247" s="43">
        <v>0</v>
      </c>
      <c r="H247" s="43">
        <v>0</v>
      </c>
      <c r="I247" s="43">
        <v>19</v>
      </c>
      <c r="J247" s="43">
        <v>80</v>
      </c>
      <c r="K247" s="44">
        <v>300</v>
      </c>
      <c r="L247" s="43">
        <v>8.6999999999999993</v>
      </c>
    </row>
    <row r="248" spans="1:12" ht="15">
      <c r="A248" s="23"/>
      <c r="B248" s="15"/>
      <c r="C248" s="11"/>
      <c r="D248" s="7" t="s">
        <v>31</v>
      </c>
      <c r="E248" s="42" t="s">
        <v>45</v>
      </c>
      <c r="F248" s="43">
        <v>30</v>
      </c>
      <c r="G248" s="43">
        <v>3.24</v>
      </c>
      <c r="H248" s="43">
        <v>0.39</v>
      </c>
      <c r="I248" s="43">
        <v>18.96</v>
      </c>
      <c r="J248" s="43">
        <v>68.7</v>
      </c>
      <c r="K248" s="44"/>
      <c r="L248" s="43">
        <v>1.35</v>
      </c>
    </row>
    <row r="249" spans="1:12" ht="15">
      <c r="A249" s="23"/>
      <c r="B249" s="15"/>
      <c r="C249" s="11"/>
      <c r="D249" s="7" t="s">
        <v>32</v>
      </c>
      <c r="E249" s="42" t="s">
        <v>50</v>
      </c>
      <c r="F249" s="43">
        <v>30</v>
      </c>
      <c r="G249" s="43">
        <v>2.34</v>
      </c>
      <c r="H249" s="43">
        <v>0.36</v>
      </c>
      <c r="I249" s="43">
        <v>13.95</v>
      </c>
      <c r="J249" s="43">
        <v>63.3</v>
      </c>
      <c r="K249" s="44"/>
      <c r="L249" s="43">
        <v>1.35</v>
      </c>
    </row>
    <row r="250" spans="1:12" ht="1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4"/>
      <c r="B252" s="17"/>
      <c r="C252" s="8"/>
      <c r="D252" s="18" t="s">
        <v>33</v>
      </c>
      <c r="E252" s="9"/>
      <c r="F252" s="19">
        <f>SUM(F243:F251)</f>
        <v>839</v>
      </c>
      <c r="G252" s="19">
        <f t="shared" ref="G252:J252" si="110">SUM(G243:G251)</f>
        <v>41.180000000000007</v>
      </c>
      <c r="H252" s="19">
        <f t="shared" si="110"/>
        <v>43.650000000000006</v>
      </c>
      <c r="I252" s="19">
        <f t="shared" si="110"/>
        <v>106.61</v>
      </c>
      <c r="J252" s="19">
        <f t="shared" si="110"/>
        <v>973</v>
      </c>
      <c r="K252" s="25"/>
      <c r="L252" s="19">
        <f t="shared" ref="L252" si="111">SUM(L243:L251)</f>
        <v>88.309999999999988</v>
      </c>
    </row>
    <row r="253" spans="1:12" ht="15.75" thickBot="1">
      <c r="A253" s="29">
        <f>A235</f>
        <v>3</v>
      </c>
      <c r="B253" s="30">
        <f>B235</f>
        <v>3</v>
      </c>
      <c r="C253" s="56" t="s">
        <v>4</v>
      </c>
      <c r="D253" s="57"/>
      <c r="E253" s="31"/>
      <c r="F253" s="32">
        <f>F242+F252</f>
        <v>1263</v>
      </c>
      <c r="G253" s="32">
        <f t="shared" ref="G253:J253" si="112">G242+G252</f>
        <v>57.220000000000006</v>
      </c>
      <c r="H253" s="32">
        <f t="shared" si="112"/>
        <v>62.640000000000008</v>
      </c>
      <c r="I253" s="32">
        <f t="shared" si="112"/>
        <v>181.67000000000002</v>
      </c>
      <c r="J253" s="32">
        <f t="shared" si="112"/>
        <v>1485.7</v>
      </c>
      <c r="K253" s="32"/>
      <c r="L253" s="32">
        <f t="shared" ref="L253" si="113">L242+L252</f>
        <v>123.38999999999999</v>
      </c>
    </row>
    <row r="254" spans="1:12" ht="15">
      <c r="A254" s="20">
        <v>3</v>
      </c>
      <c r="B254" s="21">
        <v>4</v>
      </c>
      <c r="C254" s="22" t="s">
        <v>20</v>
      </c>
      <c r="D254" s="5" t="s">
        <v>21</v>
      </c>
      <c r="E254" s="39" t="s">
        <v>91</v>
      </c>
      <c r="F254" s="40">
        <v>154</v>
      </c>
      <c r="G254" s="40">
        <v>4.7</v>
      </c>
      <c r="H254" s="40">
        <v>6.1</v>
      </c>
      <c r="I254" s="40">
        <v>25.1</v>
      </c>
      <c r="J254" s="40">
        <v>174</v>
      </c>
      <c r="K254" s="41">
        <v>195</v>
      </c>
      <c r="L254" s="40">
        <v>9.73</v>
      </c>
    </row>
    <row r="255" spans="1:12" ht="15">
      <c r="A255" s="23"/>
      <c r="B255" s="15"/>
      <c r="C255" s="11"/>
      <c r="D255" s="6" t="s">
        <v>41</v>
      </c>
      <c r="E255" s="42" t="s">
        <v>77</v>
      </c>
      <c r="F255" s="43">
        <v>50</v>
      </c>
      <c r="G255" s="43">
        <v>2.5</v>
      </c>
      <c r="H255" s="43">
        <v>8.4</v>
      </c>
      <c r="I255" s="43">
        <v>39.799999999999997</v>
      </c>
      <c r="J255" s="43">
        <v>241</v>
      </c>
      <c r="K255" s="44">
        <v>4</v>
      </c>
      <c r="L255" s="43">
        <v>8.1999999999999993</v>
      </c>
    </row>
    <row r="256" spans="1:12" ht="15">
      <c r="A256" s="23"/>
      <c r="B256" s="15"/>
      <c r="C256" s="11"/>
      <c r="D256" s="7" t="s">
        <v>22</v>
      </c>
      <c r="E256" s="42" t="s">
        <v>44</v>
      </c>
      <c r="F256" s="43">
        <v>200</v>
      </c>
      <c r="G256" s="43">
        <v>3.2</v>
      </c>
      <c r="H256" s="43">
        <v>2.8</v>
      </c>
      <c r="I256" s="43">
        <v>18.5</v>
      </c>
      <c r="J256" s="43">
        <v>109</v>
      </c>
      <c r="K256" s="44">
        <v>286</v>
      </c>
      <c r="L256" s="43">
        <v>11.37</v>
      </c>
    </row>
    <row r="257" spans="1:12" ht="15">
      <c r="A257" s="23"/>
      <c r="B257" s="15"/>
      <c r="C257" s="11"/>
      <c r="D257" s="7" t="s">
        <v>23</v>
      </c>
      <c r="E257" s="42" t="s">
        <v>45</v>
      </c>
      <c r="F257" s="43">
        <v>30</v>
      </c>
      <c r="G257" s="43">
        <v>3.24</v>
      </c>
      <c r="H257" s="43">
        <v>0.39</v>
      </c>
      <c r="I257" s="43">
        <v>18.96</v>
      </c>
      <c r="J257" s="43">
        <v>68.7</v>
      </c>
      <c r="K257" s="44"/>
      <c r="L257" s="43">
        <v>1.35</v>
      </c>
    </row>
    <row r="258" spans="1:12" ht="15">
      <c r="A258" s="23"/>
      <c r="B258" s="15"/>
      <c r="C258" s="11"/>
      <c r="D258" s="7" t="s">
        <v>24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3"/>
      <c r="B260" s="15"/>
      <c r="C260" s="11"/>
      <c r="D260" s="6"/>
      <c r="E260" s="42"/>
      <c r="F260" s="43"/>
      <c r="G260" s="43"/>
      <c r="H260" s="43"/>
      <c r="I260" s="43"/>
      <c r="J260" s="43"/>
      <c r="K260" s="44"/>
      <c r="L260" s="43"/>
    </row>
    <row r="261" spans="1:12" ht="15">
      <c r="A261" s="24"/>
      <c r="B261" s="17"/>
      <c r="C261" s="8"/>
      <c r="D261" s="18" t="s">
        <v>33</v>
      </c>
      <c r="E261" s="9"/>
      <c r="F261" s="19">
        <f>SUM(F254:F260)</f>
        <v>434</v>
      </c>
      <c r="G261" s="19">
        <f t="shared" ref="G261:J261" si="114">SUM(G254:G260)</f>
        <v>13.64</v>
      </c>
      <c r="H261" s="19">
        <f t="shared" si="114"/>
        <v>17.690000000000001</v>
      </c>
      <c r="I261" s="19">
        <f t="shared" si="114"/>
        <v>102.36000000000001</v>
      </c>
      <c r="J261" s="19">
        <f t="shared" si="114"/>
        <v>592.70000000000005</v>
      </c>
      <c r="K261" s="25"/>
      <c r="L261" s="19">
        <f t="shared" ref="L261" si="115">SUM(L254:L260)</f>
        <v>30.65</v>
      </c>
    </row>
    <row r="262" spans="1:12" ht="15">
      <c r="A262" s="26">
        <f>A254</f>
        <v>3</v>
      </c>
      <c r="B262" s="13">
        <f>B254</f>
        <v>4</v>
      </c>
      <c r="C262" s="10" t="s">
        <v>25</v>
      </c>
      <c r="D262" s="7" t="s">
        <v>26</v>
      </c>
      <c r="E262" s="42" t="s">
        <v>64</v>
      </c>
      <c r="F262" s="43">
        <v>60</v>
      </c>
      <c r="G262" s="43">
        <v>0.2</v>
      </c>
      <c r="H262" s="43">
        <v>0.12</v>
      </c>
      <c r="I262" s="43">
        <v>1.36</v>
      </c>
      <c r="J262" s="43">
        <v>6.6</v>
      </c>
      <c r="K262" s="51">
        <v>28</v>
      </c>
      <c r="L262" s="43">
        <v>4.45</v>
      </c>
    </row>
    <row r="263" spans="1:12" ht="15">
      <c r="A263" s="23"/>
      <c r="B263" s="15"/>
      <c r="C263" s="11"/>
      <c r="D263" s="7" t="s">
        <v>27</v>
      </c>
      <c r="E263" s="42" t="s">
        <v>80</v>
      </c>
      <c r="F263" s="43">
        <v>262</v>
      </c>
      <c r="G263" s="43">
        <v>2.7</v>
      </c>
      <c r="H263" s="43">
        <v>2.5</v>
      </c>
      <c r="I263" s="43">
        <v>18.8</v>
      </c>
      <c r="J263" s="43">
        <v>111</v>
      </c>
      <c r="K263" s="44">
        <v>59</v>
      </c>
      <c r="L263" s="43">
        <v>10.95</v>
      </c>
    </row>
    <row r="264" spans="1:12" ht="15">
      <c r="A264" s="23"/>
      <c r="B264" s="15"/>
      <c r="C264" s="11"/>
      <c r="D264" s="7" t="s">
        <v>28</v>
      </c>
      <c r="E264" s="42" t="s">
        <v>47</v>
      </c>
      <c r="F264" s="43">
        <v>99</v>
      </c>
      <c r="G264" s="43">
        <v>12.6</v>
      </c>
      <c r="H264" s="43">
        <v>15.9</v>
      </c>
      <c r="I264" s="43">
        <v>11.8</v>
      </c>
      <c r="J264" s="43">
        <v>242.1</v>
      </c>
      <c r="K264" s="44">
        <v>101</v>
      </c>
      <c r="L264" s="43">
        <v>32.700000000000003</v>
      </c>
    </row>
    <row r="265" spans="1:12" ht="15">
      <c r="A265" s="23"/>
      <c r="B265" s="15"/>
      <c r="C265" s="11"/>
      <c r="D265" s="7" t="s">
        <v>29</v>
      </c>
      <c r="E265" s="42" t="s">
        <v>100</v>
      </c>
      <c r="F265" s="52">
        <v>150</v>
      </c>
      <c r="G265" s="52">
        <v>9</v>
      </c>
      <c r="H265" s="52">
        <v>8.1999999999999993</v>
      </c>
      <c r="I265" s="52">
        <v>14.2</v>
      </c>
      <c r="J265" s="52">
        <v>173</v>
      </c>
      <c r="K265" s="51">
        <v>150</v>
      </c>
      <c r="L265" s="43">
        <v>9.6999999999999993</v>
      </c>
    </row>
    <row r="266" spans="1:12" ht="15">
      <c r="A266" s="23"/>
      <c r="B266" s="15"/>
      <c r="C266" s="11"/>
      <c r="D266" s="7" t="s">
        <v>30</v>
      </c>
      <c r="E266" s="42" t="s">
        <v>87</v>
      </c>
      <c r="F266" s="43">
        <v>200</v>
      </c>
      <c r="G266" s="43">
        <v>0.5</v>
      </c>
      <c r="H266" s="43">
        <v>0.1</v>
      </c>
      <c r="I266" s="43">
        <v>31.2</v>
      </c>
      <c r="J266" s="43">
        <v>121</v>
      </c>
      <c r="K266" s="44">
        <v>293</v>
      </c>
      <c r="L266" s="43">
        <v>4.9400000000000004</v>
      </c>
    </row>
    <row r="267" spans="1:12" ht="15">
      <c r="A267" s="23"/>
      <c r="B267" s="15"/>
      <c r="C267" s="11"/>
      <c r="D267" s="7" t="s">
        <v>31</v>
      </c>
      <c r="E267" s="42" t="s">
        <v>45</v>
      </c>
      <c r="F267" s="43">
        <v>30</v>
      </c>
      <c r="G267" s="43">
        <v>3.24</v>
      </c>
      <c r="H267" s="43">
        <v>0.39</v>
      </c>
      <c r="I267" s="43">
        <v>18.96</v>
      </c>
      <c r="J267" s="43">
        <v>68.7</v>
      </c>
      <c r="K267" s="44"/>
      <c r="L267" s="43">
        <v>1.35</v>
      </c>
    </row>
    <row r="268" spans="1:12" ht="15">
      <c r="A268" s="23"/>
      <c r="B268" s="15"/>
      <c r="C268" s="11"/>
      <c r="D268" s="7" t="s">
        <v>32</v>
      </c>
      <c r="E268" s="42" t="s">
        <v>50</v>
      </c>
      <c r="F268" s="43">
        <v>30</v>
      </c>
      <c r="G268" s="43">
        <v>2.34</v>
      </c>
      <c r="H268" s="43">
        <v>0.36</v>
      </c>
      <c r="I268" s="43">
        <v>13.95</v>
      </c>
      <c r="J268" s="43">
        <v>63.3</v>
      </c>
      <c r="K268" s="44"/>
      <c r="L268" s="43">
        <v>1.35</v>
      </c>
    </row>
    <row r="269" spans="1:12" ht="1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24"/>
      <c r="B271" s="17"/>
      <c r="C271" s="8"/>
      <c r="D271" s="18" t="s">
        <v>33</v>
      </c>
      <c r="E271" s="9"/>
      <c r="F271" s="19">
        <f>SUM(F262:F270)</f>
        <v>831</v>
      </c>
      <c r="G271" s="19">
        <f t="shared" ref="G271:J271" si="116">SUM(G262:G270)</f>
        <v>30.580000000000002</v>
      </c>
      <c r="H271" s="19">
        <f t="shared" si="116"/>
        <v>27.57</v>
      </c>
      <c r="I271" s="19">
        <f t="shared" si="116"/>
        <v>110.27</v>
      </c>
      <c r="J271" s="19">
        <f t="shared" si="116"/>
        <v>785.7</v>
      </c>
      <c r="K271" s="25"/>
      <c r="L271" s="19">
        <f t="shared" ref="L271" si="117">SUM(L262:L270)</f>
        <v>65.439999999999984</v>
      </c>
    </row>
    <row r="272" spans="1:12" ht="15.75" thickBot="1">
      <c r="A272" s="29">
        <f>A254</f>
        <v>3</v>
      </c>
      <c r="B272" s="30">
        <f>B254</f>
        <v>4</v>
      </c>
      <c r="C272" s="56" t="s">
        <v>4</v>
      </c>
      <c r="D272" s="57"/>
      <c r="E272" s="31"/>
      <c r="F272" s="32">
        <f>F261+F271</f>
        <v>1265</v>
      </c>
      <c r="G272" s="32">
        <f t="shared" ref="G272:J272" si="118">G261+G271</f>
        <v>44.22</v>
      </c>
      <c r="H272" s="32">
        <f t="shared" si="118"/>
        <v>45.260000000000005</v>
      </c>
      <c r="I272" s="32">
        <f t="shared" si="118"/>
        <v>212.63</v>
      </c>
      <c r="J272" s="32">
        <f t="shared" si="118"/>
        <v>1378.4</v>
      </c>
      <c r="K272" s="32"/>
      <c r="L272" s="32">
        <f t="shared" ref="L272" si="119">L261+L271</f>
        <v>96.089999999999975</v>
      </c>
    </row>
    <row r="273" spans="1:12" ht="15">
      <c r="A273" s="20">
        <v>3</v>
      </c>
      <c r="B273" s="21">
        <v>5</v>
      </c>
      <c r="C273" s="22" t="s">
        <v>20</v>
      </c>
      <c r="D273" s="5" t="s">
        <v>21</v>
      </c>
      <c r="E273" s="39" t="s">
        <v>76</v>
      </c>
      <c r="F273" s="40">
        <v>158</v>
      </c>
      <c r="G273" s="40">
        <v>14.6</v>
      </c>
      <c r="H273" s="40">
        <v>24.1</v>
      </c>
      <c r="I273" s="40">
        <v>2.6</v>
      </c>
      <c r="J273" s="40">
        <v>285</v>
      </c>
      <c r="K273" s="41">
        <v>218</v>
      </c>
      <c r="L273" s="40">
        <v>32.049999999999997</v>
      </c>
    </row>
    <row r="274" spans="1:12" ht="15">
      <c r="A274" s="23"/>
      <c r="B274" s="15"/>
      <c r="C274" s="11"/>
      <c r="D274" s="6" t="s">
        <v>41</v>
      </c>
      <c r="E274" s="42" t="s">
        <v>43</v>
      </c>
      <c r="F274" s="43">
        <v>40</v>
      </c>
      <c r="G274" s="43">
        <v>5</v>
      </c>
      <c r="H274" s="43">
        <v>3</v>
      </c>
      <c r="I274" s="43">
        <v>14.5</v>
      </c>
      <c r="J274" s="43">
        <v>106</v>
      </c>
      <c r="K274" s="44">
        <v>3</v>
      </c>
      <c r="L274" s="43">
        <v>8.5</v>
      </c>
    </row>
    <row r="275" spans="1:12" ht="15">
      <c r="A275" s="23"/>
      <c r="B275" s="15"/>
      <c r="C275" s="11"/>
      <c r="D275" s="7" t="s">
        <v>22</v>
      </c>
      <c r="E275" s="42" t="s">
        <v>54</v>
      </c>
      <c r="F275" s="43">
        <v>200</v>
      </c>
      <c r="G275" s="43">
        <v>0.1</v>
      </c>
      <c r="H275" s="43">
        <v>0</v>
      </c>
      <c r="I275" s="43">
        <v>9.1</v>
      </c>
      <c r="J275" s="43">
        <v>35</v>
      </c>
      <c r="K275" s="44">
        <v>282</v>
      </c>
      <c r="L275" s="43">
        <v>1.17</v>
      </c>
    </row>
    <row r="276" spans="1:12" ht="15">
      <c r="A276" s="23"/>
      <c r="B276" s="15"/>
      <c r="C276" s="11"/>
      <c r="D276" s="7" t="s">
        <v>23</v>
      </c>
      <c r="E276" s="42" t="s">
        <v>45</v>
      </c>
      <c r="F276" s="43">
        <v>30</v>
      </c>
      <c r="G276" s="43">
        <v>3.24</v>
      </c>
      <c r="H276" s="43">
        <v>0.39</v>
      </c>
      <c r="I276" s="43">
        <v>18.96</v>
      </c>
      <c r="J276" s="43">
        <v>68.7</v>
      </c>
      <c r="K276" s="44"/>
      <c r="L276" s="43">
        <v>1.35</v>
      </c>
    </row>
    <row r="277" spans="1:12" ht="15">
      <c r="A277" s="23"/>
      <c r="B277" s="15"/>
      <c r="C277" s="11"/>
      <c r="D277" s="7" t="s">
        <v>24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23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23"/>
      <c r="B279" s="15"/>
      <c r="C279" s="11"/>
      <c r="D279" s="6"/>
      <c r="E279" s="42"/>
      <c r="F279" s="43"/>
      <c r="G279" s="43"/>
      <c r="H279" s="43"/>
      <c r="I279" s="43"/>
      <c r="J279" s="43"/>
      <c r="K279" s="44"/>
      <c r="L279" s="43"/>
    </row>
    <row r="280" spans="1:12" ht="15">
      <c r="A280" s="24"/>
      <c r="B280" s="17"/>
      <c r="C280" s="8"/>
      <c r="D280" s="18" t="s">
        <v>33</v>
      </c>
      <c r="E280" s="9"/>
      <c r="F280" s="19">
        <f>SUM(F273:F279)</f>
        <v>428</v>
      </c>
      <c r="G280" s="19">
        <f t="shared" ref="G280:J280" si="120">SUM(G273:G279)</f>
        <v>22.940000000000005</v>
      </c>
      <c r="H280" s="19">
        <f t="shared" si="120"/>
        <v>27.490000000000002</v>
      </c>
      <c r="I280" s="19">
        <f t="shared" si="120"/>
        <v>45.160000000000004</v>
      </c>
      <c r="J280" s="19">
        <f t="shared" si="120"/>
        <v>494.7</v>
      </c>
      <c r="K280" s="25"/>
      <c r="L280" s="19">
        <f t="shared" ref="L280" si="121">SUM(L273:L279)</f>
        <v>43.07</v>
      </c>
    </row>
    <row r="281" spans="1:12" ht="15">
      <c r="A281" s="26">
        <f>A273</f>
        <v>3</v>
      </c>
      <c r="B281" s="13">
        <f>B273</f>
        <v>5</v>
      </c>
      <c r="C281" s="10" t="s">
        <v>25</v>
      </c>
      <c r="D281" s="7" t="s">
        <v>26</v>
      </c>
      <c r="E281" s="42" t="s">
        <v>89</v>
      </c>
      <c r="F281" s="43">
        <v>60</v>
      </c>
      <c r="G281" s="43">
        <v>0.5</v>
      </c>
      <c r="H281" s="43">
        <v>2.7</v>
      </c>
      <c r="I281" s="43">
        <v>2.7</v>
      </c>
      <c r="J281" s="43">
        <v>38</v>
      </c>
      <c r="K281" s="44">
        <v>13</v>
      </c>
      <c r="L281" s="43">
        <v>8.64</v>
      </c>
    </row>
    <row r="282" spans="1:12" ht="15">
      <c r="A282" s="23"/>
      <c r="B282" s="15"/>
      <c r="C282" s="11"/>
      <c r="D282" s="7" t="s">
        <v>27</v>
      </c>
      <c r="E282" s="42" t="s">
        <v>56</v>
      </c>
      <c r="F282" s="43">
        <v>272</v>
      </c>
      <c r="G282" s="43">
        <v>1.7</v>
      </c>
      <c r="H282" s="43">
        <v>5</v>
      </c>
      <c r="I282" s="43">
        <v>11.6</v>
      </c>
      <c r="J282" s="43">
        <v>97</v>
      </c>
      <c r="K282" s="44">
        <v>56</v>
      </c>
      <c r="L282" s="43">
        <v>14.73</v>
      </c>
    </row>
    <row r="283" spans="1:12" ht="15">
      <c r="A283" s="23"/>
      <c r="B283" s="15"/>
      <c r="C283" s="11"/>
      <c r="D283" s="7" t="s">
        <v>28</v>
      </c>
      <c r="E283" s="42" t="s">
        <v>111</v>
      </c>
      <c r="F283" s="43">
        <v>160</v>
      </c>
      <c r="G283" s="43">
        <v>20.5</v>
      </c>
      <c r="H283" s="43">
        <v>13.2</v>
      </c>
      <c r="I283" s="43">
        <v>4.4000000000000004</v>
      </c>
      <c r="J283" s="43">
        <v>219</v>
      </c>
      <c r="K283" s="44">
        <v>93</v>
      </c>
      <c r="L283" s="43">
        <v>42.97</v>
      </c>
    </row>
    <row r="284" spans="1:12" ht="15">
      <c r="A284" s="23"/>
      <c r="B284" s="15"/>
      <c r="C284" s="11"/>
      <c r="D284" s="7" t="s">
        <v>29</v>
      </c>
      <c r="E284" s="42" t="s">
        <v>58</v>
      </c>
      <c r="F284" s="43">
        <v>150</v>
      </c>
      <c r="G284" s="43">
        <v>3.1</v>
      </c>
      <c r="H284" s="43">
        <v>4.5999999999999996</v>
      </c>
      <c r="I284" s="43">
        <v>20.100000000000001</v>
      </c>
      <c r="J284" s="43">
        <v>137</v>
      </c>
      <c r="K284" s="44">
        <v>138</v>
      </c>
      <c r="L284" s="43">
        <v>9.44</v>
      </c>
    </row>
    <row r="285" spans="1:12" ht="15">
      <c r="A285" s="23"/>
      <c r="B285" s="15"/>
      <c r="C285" s="11"/>
      <c r="D285" s="7" t="s">
        <v>30</v>
      </c>
      <c r="E285" s="42" t="s">
        <v>101</v>
      </c>
      <c r="F285" s="43">
        <v>200</v>
      </c>
      <c r="G285" s="43">
        <v>0</v>
      </c>
      <c r="H285" s="43">
        <v>0</v>
      </c>
      <c r="I285" s="43">
        <v>20</v>
      </c>
      <c r="J285" s="43">
        <v>76</v>
      </c>
      <c r="K285" s="44">
        <v>305</v>
      </c>
      <c r="L285" s="43">
        <v>5.6</v>
      </c>
    </row>
    <row r="286" spans="1:12" ht="15">
      <c r="A286" s="23"/>
      <c r="B286" s="15"/>
      <c r="C286" s="11"/>
      <c r="D286" s="7" t="s">
        <v>31</v>
      </c>
      <c r="E286" s="42" t="s">
        <v>45</v>
      </c>
      <c r="F286" s="43">
        <v>30</v>
      </c>
      <c r="G286" s="43">
        <v>3.24</v>
      </c>
      <c r="H286" s="43">
        <v>0.39</v>
      </c>
      <c r="I286" s="43">
        <v>18.96</v>
      </c>
      <c r="J286" s="43">
        <v>68.7</v>
      </c>
      <c r="K286" s="44"/>
      <c r="L286" s="43">
        <v>1.35</v>
      </c>
    </row>
    <row r="287" spans="1:12" ht="15">
      <c r="A287" s="23"/>
      <c r="B287" s="15"/>
      <c r="C287" s="11"/>
      <c r="D287" s="7" t="s">
        <v>32</v>
      </c>
      <c r="E287" s="42" t="s">
        <v>50</v>
      </c>
      <c r="F287" s="43">
        <v>30</v>
      </c>
      <c r="G287" s="43">
        <v>2.34</v>
      </c>
      <c r="H287" s="43">
        <v>0.36</v>
      </c>
      <c r="I287" s="43">
        <v>13.95</v>
      </c>
      <c r="J287" s="43">
        <v>63.3</v>
      </c>
      <c r="K287" s="44"/>
      <c r="L287" s="43">
        <v>1.35</v>
      </c>
    </row>
    <row r="288" spans="1:12" ht="1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24"/>
      <c r="B290" s="17"/>
      <c r="C290" s="8"/>
      <c r="D290" s="18" t="s">
        <v>33</v>
      </c>
      <c r="E290" s="9"/>
      <c r="F290" s="19">
        <f>SUM(F281:F289)</f>
        <v>902</v>
      </c>
      <c r="G290" s="19">
        <f t="shared" ref="G290:J290" si="122">SUM(G281:G289)</f>
        <v>31.38</v>
      </c>
      <c r="H290" s="19">
        <f t="shared" si="122"/>
        <v>26.25</v>
      </c>
      <c r="I290" s="19">
        <f t="shared" si="122"/>
        <v>91.710000000000008</v>
      </c>
      <c r="J290" s="19">
        <f t="shared" si="122"/>
        <v>699</v>
      </c>
      <c r="K290" s="25"/>
      <c r="L290" s="19">
        <f t="shared" ref="L290" si="123">SUM(L281:L289)</f>
        <v>84.079999999999984</v>
      </c>
    </row>
    <row r="291" spans="1:12" ht="15.75" thickBot="1">
      <c r="A291" s="29">
        <f>A273</f>
        <v>3</v>
      </c>
      <c r="B291" s="30">
        <f>B273</f>
        <v>5</v>
      </c>
      <c r="C291" s="56" t="s">
        <v>4</v>
      </c>
      <c r="D291" s="57"/>
      <c r="E291" s="31"/>
      <c r="F291" s="32">
        <f>F280+F290</f>
        <v>1330</v>
      </c>
      <c r="G291" s="32">
        <f t="shared" ref="G291:J291" si="124">G280+G290</f>
        <v>54.320000000000007</v>
      </c>
      <c r="H291" s="32">
        <f t="shared" si="124"/>
        <v>53.74</v>
      </c>
      <c r="I291" s="32">
        <f t="shared" si="124"/>
        <v>136.87</v>
      </c>
      <c r="J291" s="32">
        <f t="shared" si="124"/>
        <v>1193.7</v>
      </c>
      <c r="K291" s="32"/>
      <c r="L291" s="32">
        <f t="shared" ref="L291" si="125">L280+L290</f>
        <v>127.14999999999998</v>
      </c>
    </row>
    <row r="292" spans="1:12" ht="15">
      <c r="A292" s="20">
        <v>4</v>
      </c>
      <c r="B292" s="21">
        <v>1</v>
      </c>
      <c r="C292" s="22" t="s">
        <v>20</v>
      </c>
      <c r="D292" s="5" t="s">
        <v>21</v>
      </c>
      <c r="E292" s="39" t="s">
        <v>69</v>
      </c>
      <c r="F292" s="40">
        <v>154</v>
      </c>
      <c r="G292" s="40">
        <v>4.3</v>
      </c>
      <c r="H292" s="40">
        <v>5.8</v>
      </c>
      <c r="I292" s="40">
        <v>29.8</v>
      </c>
      <c r="J292" s="40">
        <v>190</v>
      </c>
      <c r="K292" s="41">
        <v>191</v>
      </c>
      <c r="L292" s="40">
        <v>10.95</v>
      </c>
    </row>
    <row r="293" spans="1:12" ht="15">
      <c r="A293" s="23"/>
      <c r="B293" s="15"/>
      <c r="C293" s="11"/>
      <c r="D293" s="6" t="s">
        <v>41</v>
      </c>
      <c r="E293" s="42" t="s">
        <v>53</v>
      </c>
      <c r="F293" s="43">
        <v>40</v>
      </c>
      <c r="G293" s="43">
        <v>2.4</v>
      </c>
      <c r="H293" s="43">
        <v>8.6</v>
      </c>
      <c r="I293" s="43">
        <v>14.6</v>
      </c>
      <c r="J293" s="43">
        <v>146</v>
      </c>
      <c r="K293" s="44">
        <v>1</v>
      </c>
      <c r="L293" s="43">
        <v>8.9499999999999993</v>
      </c>
    </row>
    <row r="294" spans="1:12" ht="15">
      <c r="A294" s="23"/>
      <c r="B294" s="15"/>
      <c r="C294" s="11"/>
      <c r="D294" s="7" t="s">
        <v>22</v>
      </c>
      <c r="E294" s="42" t="s">
        <v>92</v>
      </c>
      <c r="F294" s="43">
        <v>200</v>
      </c>
      <c r="G294" s="43">
        <v>0.1</v>
      </c>
      <c r="H294" s="43">
        <v>0</v>
      </c>
      <c r="I294" s="43">
        <v>9.3000000000000007</v>
      </c>
      <c r="J294" s="43">
        <v>37</v>
      </c>
      <c r="K294" s="44">
        <v>284</v>
      </c>
      <c r="L294" s="43">
        <v>3.08</v>
      </c>
    </row>
    <row r="295" spans="1:12" ht="15">
      <c r="A295" s="23"/>
      <c r="B295" s="15"/>
      <c r="C295" s="11"/>
      <c r="D295" s="7" t="s">
        <v>23</v>
      </c>
      <c r="E295" s="42" t="s">
        <v>45</v>
      </c>
      <c r="F295" s="43">
        <v>30</v>
      </c>
      <c r="G295" s="43">
        <v>3.24</v>
      </c>
      <c r="H295" s="43">
        <v>0.39</v>
      </c>
      <c r="I295" s="43">
        <v>18.96</v>
      </c>
      <c r="J295" s="43">
        <v>68.7</v>
      </c>
      <c r="K295" s="44"/>
      <c r="L295" s="43">
        <v>1.35</v>
      </c>
    </row>
    <row r="296" spans="1:12" ht="15">
      <c r="A296" s="23"/>
      <c r="B296" s="15"/>
      <c r="C296" s="11"/>
      <c r="D296" s="7" t="s">
        <v>24</v>
      </c>
      <c r="E296" s="42"/>
      <c r="F296" s="43"/>
      <c r="G296" s="43"/>
      <c r="H296" s="43"/>
      <c r="I296" s="43"/>
      <c r="J296" s="43"/>
      <c r="K296" s="44"/>
      <c r="L296" s="43"/>
    </row>
    <row r="297" spans="1:12" ht="15">
      <c r="A297" s="23"/>
      <c r="B297" s="15"/>
      <c r="C297" s="11"/>
      <c r="D297" s="6"/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3"/>
      <c r="B298" s="15"/>
      <c r="C298" s="11"/>
      <c r="D298" s="6"/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24"/>
      <c r="B299" s="17"/>
      <c r="C299" s="8"/>
      <c r="D299" s="18" t="s">
        <v>33</v>
      </c>
      <c r="E299" s="9"/>
      <c r="F299" s="19">
        <f>SUM(F292:F298)</f>
        <v>424</v>
      </c>
      <c r="G299" s="19">
        <f t="shared" ref="G299:J299" si="126">SUM(G292:G298)</f>
        <v>10.039999999999999</v>
      </c>
      <c r="H299" s="19">
        <f t="shared" si="126"/>
        <v>14.79</v>
      </c>
      <c r="I299" s="19">
        <f t="shared" si="126"/>
        <v>72.66</v>
      </c>
      <c r="J299" s="19">
        <f t="shared" si="126"/>
        <v>441.7</v>
      </c>
      <c r="K299" s="25"/>
      <c r="L299" s="19">
        <f t="shared" ref="L299" si="127">SUM(L292:L298)</f>
        <v>24.33</v>
      </c>
    </row>
    <row r="300" spans="1:12" ht="15">
      <c r="A300" s="26">
        <f>A292</f>
        <v>4</v>
      </c>
      <c r="B300" s="13">
        <f>B292</f>
        <v>1</v>
      </c>
      <c r="C300" s="10" t="s">
        <v>25</v>
      </c>
      <c r="D300" s="7" t="s">
        <v>26</v>
      </c>
      <c r="E300" s="42" t="s">
        <v>103</v>
      </c>
      <c r="F300" s="43">
        <v>60</v>
      </c>
      <c r="G300" s="43">
        <v>1.9</v>
      </c>
      <c r="H300" s="43">
        <v>6</v>
      </c>
      <c r="I300" s="43">
        <v>6.1</v>
      </c>
      <c r="J300" s="43">
        <v>87</v>
      </c>
      <c r="K300" s="44">
        <v>40</v>
      </c>
      <c r="L300" s="43">
        <v>7.66</v>
      </c>
    </row>
    <row r="301" spans="1:12" ht="15">
      <c r="A301" s="23"/>
      <c r="B301" s="15"/>
      <c r="C301" s="11"/>
      <c r="D301" s="7" t="s">
        <v>27</v>
      </c>
      <c r="E301" s="42" t="s">
        <v>85</v>
      </c>
      <c r="F301" s="43">
        <v>280</v>
      </c>
      <c r="G301" s="43">
        <v>8.6</v>
      </c>
      <c r="H301" s="43">
        <v>4</v>
      </c>
      <c r="I301" s="43">
        <v>12.1</v>
      </c>
      <c r="J301" s="43">
        <v>120</v>
      </c>
      <c r="K301" s="44">
        <v>70</v>
      </c>
      <c r="L301" s="43">
        <v>12.81</v>
      </c>
    </row>
    <row r="302" spans="1:12" ht="15">
      <c r="A302" s="23"/>
      <c r="B302" s="15"/>
      <c r="C302" s="11"/>
      <c r="D302" s="7" t="s">
        <v>28</v>
      </c>
      <c r="E302" s="42" t="s">
        <v>112</v>
      </c>
      <c r="F302" s="43">
        <v>95</v>
      </c>
      <c r="G302" s="43">
        <v>18.2</v>
      </c>
      <c r="H302" s="43">
        <v>16.3</v>
      </c>
      <c r="I302" s="43">
        <v>15.6</v>
      </c>
      <c r="J302" s="43">
        <v>283.5</v>
      </c>
      <c r="K302" s="44">
        <v>98</v>
      </c>
      <c r="L302" s="43">
        <v>29.46</v>
      </c>
    </row>
    <row r="303" spans="1:12" ht="15">
      <c r="A303" s="23"/>
      <c r="B303" s="15"/>
      <c r="C303" s="11"/>
      <c r="D303" s="7" t="s">
        <v>29</v>
      </c>
      <c r="E303" s="42" t="s">
        <v>48</v>
      </c>
      <c r="F303" s="43">
        <v>150</v>
      </c>
      <c r="G303" s="43">
        <v>3.3</v>
      </c>
      <c r="H303" s="43">
        <v>4.9000000000000004</v>
      </c>
      <c r="I303" s="43">
        <v>14.1</v>
      </c>
      <c r="J303" s="43">
        <v>113</v>
      </c>
      <c r="K303" s="44">
        <v>140</v>
      </c>
      <c r="L303" s="43">
        <v>13.41</v>
      </c>
    </row>
    <row r="304" spans="1:12" ht="15">
      <c r="A304" s="23"/>
      <c r="B304" s="15"/>
      <c r="C304" s="11"/>
      <c r="D304" s="7" t="s">
        <v>30</v>
      </c>
      <c r="E304" s="42" t="s">
        <v>87</v>
      </c>
      <c r="F304" s="43">
        <v>200</v>
      </c>
      <c r="G304" s="43">
        <v>0.5</v>
      </c>
      <c r="H304" s="43">
        <v>0.1</v>
      </c>
      <c r="I304" s="43">
        <v>31.2</v>
      </c>
      <c r="J304" s="43">
        <v>121</v>
      </c>
      <c r="K304" s="44">
        <v>293</v>
      </c>
      <c r="L304" s="43">
        <v>4.9400000000000004</v>
      </c>
    </row>
    <row r="305" spans="1:12" ht="15">
      <c r="A305" s="23"/>
      <c r="B305" s="15"/>
      <c r="C305" s="11"/>
      <c r="D305" s="7" t="s">
        <v>31</v>
      </c>
      <c r="E305" s="42" t="s">
        <v>45</v>
      </c>
      <c r="F305" s="43">
        <v>30</v>
      </c>
      <c r="G305" s="43">
        <v>3.24</v>
      </c>
      <c r="H305" s="43">
        <v>0.39</v>
      </c>
      <c r="I305" s="43">
        <v>18.96</v>
      </c>
      <c r="J305" s="43">
        <v>68.7</v>
      </c>
      <c r="K305" s="44"/>
      <c r="L305" s="43">
        <v>1.35</v>
      </c>
    </row>
    <row r="306" spans="1:12" ht="15">
      <c r="A306" s="23"/>
      <c r="B306" s="15"/>
      <c r="C306" s="11"/>
      <c r="D306" s="7" t="s">
        <v>32</v>
      </c>
      <c r="E306" s="42" t="s">
        <v>50</v>
      </c>
      <c r="F306" s="43">
        <v>30</v>
      </c>
      <c r="G306" s="43">
        <v>2.34</v>
      </c>
      <c r="H306" s="43">
        <v>0.36</v>
      </c>
      <c r="I306" s="43">
        <v>13.95</v>
      </c>
      <c r="J306" s="43">
        <v>63.3</v>
      </c>
      <c r="K306" s="44"/>
      <c r="L306" s="43">
        <v>1.35</v>
      </c>
    </row>
    <row r="307" spans="1:12" ht="15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5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5">
      <c r="A309" s="24"/>
      <c r="B309" s="17"/>
      <c r="C309" s="8"/>
      <c r="D309" s="18" t="s">
        <v>33</v>
      </c>
      <c r="E309" s="9"/>
      <c r="F309" s="19">
        <f>SUM(F300:F308)</f>
        <v>845</v>
      </c>
      <c r="G309" s="19">
        <f t="shared" ref="G309:J309" si="128">SUM(G300:G308)</f>
        <v>38.08</v>
      </c>
      <c r="H309" s="19">
        <f t="shared" si="128"/>
        <v>32.050000000000004</v>
      </c>
      <c r="I309" s="19">
        <f t="shared" si="128"/>
        <v>112.01</v>
      </c>
      <c r="J309" s="19">
        <f t="shared" si="128"/>
        <v>856.5</v>
      </c>
      <c r="K309" s="25"/>
      <c r="L309" s="19">
        <f t="shared" ref="L309" si="129">SUM(L300:L308)</f>
        <v>70.97999999999999</v>
      </c>
    </row>
    <row r="310" spans="1:12" ht="15.75" thickBot="1">
      <c r="A310" s="29">
        <f>A292</f>
        <v>4</v>
      </c>
      <c r="B310" s="30">
        <f>B292</f>
        <v>1</v>
      </c>
      <c r="C310" s="56" t="s">
        <v>4</v>
      </c>
      <c r="D310" s="57"/>
      <c r="E310" s="31"/>
      <c r="F310" s="32">
        <f>F299+F309</f>
        <v>1269</v>
      </c>
      <c r="G310" s="32">
        <f t="shared" ref="G310:J310" si="130">G299+G309</f>
        <v>48.12</v>
      </c>
      <c r="H310" s="32">
        <f t="shared" si="130"/>
        <v>46.84</v>
      </c>
      <c r="I310" s="32">
        <f t="shared" si="130"/>
        <v>184.67000000000002</v>
      </c>
      <c r="J310" s="32">
        <f t="shared" si="130"/>
        <v>1298.2</v>
      </c>
      <c r="K310" s="32"/>
      <c r="L310" s="32">
        <f t="shared" ref="L310" si="131">L299+L309</f>
        <v>95.309999999999988</v>
      </c>
    </row>
    <row r="311" spans="1:12" ht="15">
      <c r="A311" s="14">
        <v>4</v>
      </c>
      <c r="B311" s="15">
        <v>2</v>
      </c>
      <c r="C311" s="22" t="s">
        <v>20</v>
      </c>
      <c r="D311" s="5" t="s">
        <v>21</v>
      </c>
      <c r="E311" s="39" t="s">
        <v>52</v>
      </c>
      <c r="F311" s="40">
        <v>170</v>
      </c>
      <c r="G311" s="40">
        <v>26.4</v>
      </c>
      <c r="H311" s="40">
        <v>19</v>
      </c>
      <c r="I311" s="40">
        <v>33.799999999999997</v>
      </c>
      <c r="J311" s="40">
        <v>408</v>
      </c>
      <c r="K311" s="41">
        <v>223</v>
      </c>
      <c r="L311" s="40">
        <v>57.89</v>
      </c>
    </row>
    <row r="312" spans="1:12" ht="15">
      <c r="A312" s="14"/>
      <c r="B312" s="15"/>
      <c r="C312" s="11"/>
      <c r="D312" s="6" t="s">
        <v>41</v>
      </c>
      <c r="E312" s="42" t="s">
        <v>61</v>
      </c>
      <c r="F312" s="43">
        <v>50</v>
      </c>
      <c r="G312" s="43">
        <v>12.9</v>
      </c>
      <c r="H312" s="43">
        <v>11.6</v>
      </c>
      <c r="I312" s="43">
        <v>0.8</v>
      </c>
      <c r="J312" s="43">
        <v>160</v>
      </c>
      <c r="K312" s="44">
        <v>424</v>
      </c>
      <c r="L312" s="43">
        <v>9.43</v>
      </c>
    </row>
    <row r="313" spans="1:12" ht="15">
      <c r="A313" s="14"/>
      <c r="B313" s="15"/>
      <c r="C313" s="11"/>
      <c r="D313" s="7" t="s">
        <v>22</v>
      </c>
      <c r="E313" s="42" t="s">
        <v>54</v>
      </c>
      <c r="F313" s="43">
        <v>200</v>
      </c>
      <c r="G313" s="43">
        <v>0.1</v>
      </c>
      <c r="H313" s="43">
        <v>0</v>
      </c>
      <c r="I313" s="43">
        <v>9.1</v>
      </c>
      <c r="J313" s="43">
        <v>35</v>
      </c>
      <c r="K313" s="44">
        <v>282</v>
      </c>
      <c r="L313" s="43">
        <v>1.17</v>
      </c>
    </row>
    <row r="314" spans="1:12" ht="15">
      <c r="A314" s="14"/>
      <c r="B314" s="15"/>
      <c r="C314" s="11"/>
      <c r="D314" s="7" t="s">
        <v>23</v>
      </c>
      <c r="E314" s="42" t="s">
        <v>62</v>
      </c>
      <c r="F314" s="43">
        <v>30</v>
      </c>
      <c r="G314" s="43">
        <v>3.24</v>
      </c>
      <c r="H314" s="43">
        <v>0.39</v>
      </c>
      <c r="I314" s="43">
        <v>18.96</v>
      </c>
      <c r="J314" s="43">
        <v>68.7</v>
      </c>
      <c r="K314" s="44"/>
      <c r="L314" s="43">
        <v>2.6</v>
      </c>
    </row>
    <row r="315" spans="1:12" ht="15">
      <c r="A315" s="14"/>
      <c r="B315" s="15"/>
      <c r="C315" s="11"/>
      <c r="D315" s="7" t="s">
        <v>24</v>
      </c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14"/>
      <c r="B316" s="15"/>
      <c r="C316" s="11"/>
      <c r="D316" s="6"/>
      <c r="E316" s="42"/>
      <c r="F316" s="43"/>
      <c r="G316" s="43"/>
      <c r="H316" s="43"/>
      <c r="I316" s="43"/>
      <c r="J316" s="43"/>
      <c r="K316" s="44"/>
      <c r="L316" s="43"/>
    </row>
    <row r="317" spans="1:12" ht="15">
      <c r="A317" s="14"/>
      <c r="B317" s="15"/>
      <c r="C317" s="11"/>
      <c r="D317" s="6"/>
      <c r="E317" s="42"/>
      <c r="F317" s="43"/>
      <c r="G317" s="43"/>
      <c r="H317" s="43"/>
      <c r="I317" s="43"/>
      <c r="J317" s="43"/>
      <c r="K317" s="44"/>
      <c r="L317" s="43"/>
    </row>
    <row r="318" spans="1:12" ht="15">
      <c r="A318" s="16"/>
      <c r="B318" s="17"/>
      <c r="C318" s="8"/>
      <c r="D318" s="18" t="s">
        <v>33</v>
      </c>
      <c r="E318" s="9"/>
      <c r="F318" s="19">
        <f>SUM(F311:F317)</f>
        <v>450</v>
      </c>
      <c r="G318" s="19">
        <f t="shared" ref="G318:J318" si="132">SUM(G311:G317)</f>
        <v>42.64</v>
      </c>
      <c r="H318" s="19">
        <f t="shared" si="132"/>
        <v>30.990000000000002</v>
      </c>
      <c r="I318" s="19">
        <f t="shared" si="132"/>
        <v>62.66</v>
      </c>
      <c r="J318" s="19">
        <f t="shared" si="132"/>
        <v>671.7</v>
      </c>
      <c r="K318" s="25"/>
      <c r="L318" s="19">
        <f t="shared" ref="L318" si="133">SUM(L311:L317)</f>
        <v>71.089999999999989</v>
      </c>
    </row>
    <row r="319" spans="1:12" ht="15">
      <c r="A319" s="13">
        <f>A311</f>
        <v>4</v>
      </c>
      <c r="B319" s="13">
        <f>B311</f>
        <v>2</v>
      </c>
      <c r="C319" s="10" t="s">
        <v>25</v>
      </c>
      <c r="D319" s="7" t="s">
        <v>26</v>
      </c>
      <c r="E319" s="42" t="s">
        <v>113</v>
      </c>
      <c r="F319" s="43">
        <v>60</v>
      </c>
      <c r="G319" s="43">
        <v>1.2</v>
      </c>
      <c r="H319" s="43">
        <v>3.4</v>
      </c>
      <c r="I319" s="43">
        <v>2.9</v>
      </c>
      <c r="J319" s="43">
        <v>46</v>
      </c>
      <c r="K319" s="44">
        <v>12</v>
      </c>
      <c r="L319" s="43">
        <v>7.73</v>
      </c>
    </row>
    <row r="320" spans="1:12" ht="15">
      <c r="A320" s="14"/>
      <c r="B320" s="15"/>
      <c r="C320" s="11"/>
      <c r="D320" s="7" t="s">
        <v>27</v>
      </c>
      <c r="E320" s="42" t="s">
        <v>56</v>
      </c>
      <c r="F320" s="43">
        <v>272</v>
      </c>
      <c r="G320" s="43">
        <v>1.7</v>
      </c>
      <c r="H320" s="43">
        <v>5</v>
      </c>
      <c r="I320" s="43">
        <v>11.6</v>
      </c>
      <c r="J320" s="43">
        <v>97</v>
      </c>
      <c r="K320" s="44">
        <v>56</v>
      </c>
      <c r="L320" s="43">
        <v>14.73</v>
      </c>
    </row>
    <row r="321" spans="1:12" ht="15">
      <c r="A321" s="14"/>
      <c r="B321" s="15"/>
      <c r="C321" s="11"/>
      <c r="D321" s="7" t="s">
        <v>28</v>
      </c>
      <c r="E321" s="42" t="s">
        <v>108</v>
      </c>
      <c r="F321" s="43">
        <v>267</v>
      </c>
      <c r="G321" s="43">
        <v>24.9</v>
      </c>
      <c r="H321" s="43">
        <v>28.3</v>
      </c>
      <c r="I321" s="43">
        <v>28.8</v>
      </c>
      <c r="J321" s="43">
        <v>471</v>
      </c>
      <c r="K321" s="44">
        <v>115</v>
      </c>
      <c r="L321" s="43">
        <v>64.95</v>
      </c>
    </row>
    <row r="322" spans="1:12" ht="15">
      <c r="A322" s="14"/>
      <c r="B322" s="15"/>
      <c r="C322" s="11"/>
      <c r="D322" s="7" t="s">
        <v>29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14"/>
      <c r="B323" s="15"/>
      <c r="C323" s="11"/>
      <c r="D323" s="7" t="s">
        <v>30</v>
      </c>
      <c r="E323" s="42" t="s">
        <v>68</v>
      </c>
      <c r="F323" s="43">
        <v>200</v>
      </c>
      <c r="G323" s="43">
        <v>0.1</v>
      </c>
      <c r="H323" s="43">
        <v>0</v>
      </c>
      <c r="I323" s="43">
        <v>22.6</v>
      </c>
      <c r="J323" s="43">
        <v>89</v>
      </c>
      <c r="K323" s="44">
        <v>296</v>
      </c>
      <c r="L323" s="43">
        <v>15.68</v>
      </c>
    </row>
    <row r="324" spans="1:12" ht="15">
      <c r="A324" s="14"/>
      <c r="B324" s="15"/>
      <c r="C324" s="11"/>
      <c r="D324" s="7" t="s">
        <v>31</v>
      </c>
      <c r="E324" s="42" t="s">
        <v>45</v>
      </c>
      <c r="F324" s="43">
        <v>30</v>
      </c>
      <c r="G324" s="43">
        <v>3.24</v>
      </c>
      <c r="H324" s="43">
        <v>0.39</v>
      </c>
      <c r="I324" s="43">
        <v>18.96</v>
      </c>
      <c r="J324" s="43">
        <v>68.7</v>
      </c>
      <c r="K324" s="44"/>
      <c r="L324" s="43">
        <v>1.35</v>
      </c>
    </row>
    <row r="325" spans="1:12" ht="15">
      <c r="A325" s="14"/>
      <c r="B325" s="15"/>
      <c r="C325" s="11"/>
      <c r="D325" s="7" t="s">
        <v>32</v>
      </c>
      <c r="E325" s="42" t="s">
        <v>50</v>
      </c>
      <c r="F325" s="43">
        <v>30</v>
      </c>
      <c r="G325" s="43">
        <v>2.34</v>
      </c>
      <c r="H325" s="43">
        <v>0.36</v>
      </c>
      <c r="I325" s="43">
        <v>13.95</v>
      </c>
      <c r="J325" s="43">
        <v>63.3</v>
      </c>
      <c r="K325" s="44"/>
      <c r="L325" s="43">
        <v>1.35</v>
      </c>
    </row>
    <row r="326" spans="1:12" ht="15">
      <c r="A326" s="14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14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16"/>
      <c r="B328" s="17"/>
      <c r="C328" s="8"/>
      <c r="D328" s="18" t="s">
        <v>33</v>
      </c>
      <c r="E328" s="9"/>
      <c r="F328" s="19">
        <f>SUM(F319:F327)</f>
        <v>859</v>
      </c>
      <c r="G328" s="19">
        <f t="shared" ref="G328:J328" si="134">SUM(G319:G327)</f>
        <v>33.480000000000004</v>
      </c>
      <c r="H328" s="19">
        <f t="shared" si="134"/>
        <v>37.450000000000003</v>
      </c>
      <c r="I328" s="19">
        <f t="shared" si="134"/>
        <v>98.810000000000016</v>
      </c>
      <c r="J328" s="19">
        <f t="shared" si="134"/>
        <v>835</v>
      </c>
      <c r="K328" s="25"/>
      <c r="L328" s="19">
        <f t="shared" ref="L328" si="135">SUM(L319:L327)</f>
        <v>105.78999999999999</v>
      </c>
    </row>
    <row r="329" spans="1:12" ht="15.75" thickBot="1">
      <c r="A329" s="33">
        <f>A311</f>
        <v>4</v>
      </c>
      <c r="B329" s="33">
        <f>B311</f>
        <v>2</v>
      </c>
      <c r="C329" s="56" t="s">
        <v>4</v>
      </c>
      <c r="D329" s="57"/>
      <c r="E329" s="31"/>
      <c r="F329" s="32">
        <f>F318+F328</f>
        <v>1309</v>
      </c>
      <c r="G329" s="32">
        <f t="shared" ref="G329:J329" si="136">G318+G328</f>
        <v>76.12</v>
      </c>
      <c r="H329" s="32">
        <f t="shared" si="136"/>
        <v>68.44</v>
      </c>
      <c r="I329" s="32">
        <f t="shared" si="136"/>
        <v>161.47000000000003</v>
      </c>
      <c r="J329" s="32">
        <f t="shared" si="136"/>
        <v>1506.7</v>
      </c>
      <c r="K329" s="32"/>
      <c r="L329" s="32">
        <f t="shared" ref="L329" si="137">L318+L328</f>
        <v>176.88</v>
      </c>
    </row>
    <row r="330" spans="1:12" ht="15">
      <c r="A330" s="20">
        <v>4</v>
      </c>
      <c r="B330" s="21">
        <v>3</v>
      </c>
      <c r="C330" s="22" t="s">
        <v>20</v>
      </c>
      <c r="D330" s="5" t="s">
        <v>21</v>
      </c>
      <c r="E330" s="39" t="s">
        <v>102</v>
      </c>
      <c r="F330" s="40">
        <v>154</v>
      </c>
      <c r="G330" s="40">
        <v>5.6</v>
      </c>
      <c r="H330" s="40">
        <v>6.6</v>
      </c>
      <c r="I330" s="40">
        <v>26.4</v>
      </c>
      <c r="J330" s="40">
        <v>187</v>
      </c>
      <c r="K330" s="41">
        <v>208</v>
      </c>
      <c r="L330" s="40">
        <v>9.1199999999999992</v>
      </c>
    </row>
    <row r="331" spans="1:12" ht="15">
      <c r="A331" s="23"/>
      <c r="B331" s="15"/>
      <c r="C331" s="11"/>
      <c r="D331" s="6" t="s">
        <v>41</v>
      </c>
      <c r="E331" s="42" t="s">
        <v>77</v>
      </c>
      <c r="F331" s="43">
        <v>50</v>
      </c>
      <c r="G331" s="43">
        <v>2.5</v>
      </c>
      <c r="H331" s="43">
        <v>8.4</v>
      </c>
      <c r="I331" s="43">
        <v>39.799999999999997</v>
      </c>
      <c r="J331" s="43">
        <v>241</v>
      </c>
      <c r="K331" s="44">
        <v>4</v>
      </c>
      <c r="L331" s="43">
        <v>8.1999999999999993</v>
      </c>
    </row>
    <row r="332" spans="1:12" ht="15">
      <c r="A332" s="23"/>
      <c r="B332" s="15"/>
      <c r="C332" s="11"/>
      <c r="D332" s="7" t="s">
        <v>22</v>
      </c>
      <c r="E332" s="42" t="s">
        <v>78</v>
      </c>
      <c r="F332" s="43">
        <v>200</v>
      </c>
      <c r="G332" s="43">
        <v>3.6</v>
      </c>
      <c r="H332" s="43">
        <v>3.3</v>
      </c>
      <c r="I332" s="43">
        <v>13.7</v>
      </c>
      <c r="J332" s="43">
        <v>98</v>
      </c>
      <c r="K332" s="44">
        <v>288</v>
      </c>
      <c r="L332" s="43">
        <v>15.66</v>
      </c>
    </row>
    <row r="333" spans="1:12" ht="15">
      <c r="A333" s="23"/>
      <c r="B333" s="15"/>
      <c r="C333" s="11"/>
      <c r="D333" s="7" t="s">
        <v>23</v>
      </c>
      <c r="E333" s="42" t="s">
        <v>45</v>
      </c>
      <c r="F333" s="43">
        <v>30</v>
      </c>
      <c r="G333" s="43">
        <v>3.24</v>
      </c>
      <c r="H333" s="43">
        <v>0.39</v>
      </c>
      <c r="I333" s="43">
        <v>18.96</v>
      </c>
      <c r="J333" s="43">
        <v>68.7</v>
      </c>
      <c r="K333" s="44"/>
      <c r="L333" s="43">
        <v>1.35</v>
      </c>
    </row>
    <row r="334" spans="1:12" ht="15">
      <c r="A334" s="23"/>
      <c r="B334" s="15"/>
      <c r="C334" s="11"/>
      <c r="D334" s="7" t="s">
        <v>24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>
      <c r="A335" s="23"/>
      <c r="B335" s="15"/>
      <c r="C335" s="11"/>
      <c r="D335" s="6"/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3"/>
      <c r="B336" s="15"/>
      <c r="C336" s="11"/>
      <c r="D336" s="6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4"/>
      <c r="B337" s="17"/>
      <c r="C337" s="8"/>
      <c r="D337" s="18" t="s">
        <v>33</v>
      </c>
      <c r="E337" s="9"/>
      <c r="F337" s="19">
        <f>SUM(F330:F336)</f>
        <v>434</v>
      </c>
      <c r="G337" s="19">
        <f t="shared" ref="G337:J337" si="138">SUM(G330:G336)</f>
        <v>14.94</v>
      </c>
      <c r="H337" s="19">
        <f t="shared" si="138"/>
        <v>18.690000000000001</v>
      </c>
      <c r="I337" s="19">
        <f t="shared" si="138"/>
        <v>98.859999999999985</v>
      </c>
      <c r="J337" s="19">
        <f t="shared" si="138"/>
        <v>594.70000000000005</v>
      </c>
      <c r="K337" s="25"/>
      <c r="L337" s="19">
        <f t="shared" ref="L337" si="139">SUM(L330:L336)</f>
        <v>34.330000000000005</v>
      </c>
    </row>
    <row r="338" spans="1:12" ht="15">
      <c r="A338" s="26">
        <f>A330</f>
        <v>4</v>
      </c>
      <c r="B338" s="13">
        <f>B330</f>
        <v>3</v>
      </c>
      <c r="C338" s="10" t="s">
        <v>25</v>
      </c>
      <c r="D338" s="7" t="s">
        <v>26</v>
      </c>
      <c r="E338" s="42" t="s">
        <v>64</v>
      </c>
      <c r="F338" s="43">
        <v>60</v>
      </c>
      <c r="G338" s="43">
        <v>0.7</v>
      </c>
      <c r="H338" s="43">
        <v>3.6</v>
      </c>
      <c r="I338" s="43">
        <v>7</v>
      </c>
      <c r="J338" s="43">
        <v>62</v>
      </c>
      <c r="K338" s="44">
        <v>28</v>
      </c>
      <c r="L338" s="43">
        <v>4.45</v>
      </c>
    </row>
    <row r="339" spans="1:12" ht="15">
      <c r="A339" s="23"/>
      <c r="B339" s="15"/>
      <c r="C339" s="11"/>
      <c r="D339" s="7" t="s">
        <v>27</v>
      </c>
      <c r="E339" s="42" t="s">
        <v>65</v>
      </c>
      <c r="F339" s="43">
        <v>272</v>
      </c>
      <c r="G339" s="43">
        <v>2.1</v>
      </c>
      <c r="H339" s="43">
        <v>5.2</v>
      </c>
      <c r="I339" s="43">
        <v>15.4</v>
      </c>
      <c r="J339" s="43">
        <v>119</v>
      </c>
      <c r="K339" s="44">
        <v>54</v>
      </c>
      <c r="L339" s="43">
        <v>16.39</v>
      </c>
    </row>
    <row r="340" spans="1:12" ht="15">
      <c r="A340" s="23"/>
      <c r="B340" s="15"/>
      <c r="C340" s="11"/>
      <c r="D340" s="7" t="s">
        <v>28</v>
      </c>
      <c r="E340" s="42" t="s">
        <v>114</v>
      </c>
      <c r="F340" s="43">
        <v>260</v>
      </c>
      <c r="G340" s="43">
        <v>26.6</v>
      </c>
      <c r="H340" s="43">
        <v>29.2</v>
      </c>
      <c r="I340" s="43">
        <v>44</v>
      </c>
      <c r="J340" s="43">
        <v>549</v>
      </c>
      <c r="K340" s="44">
        <v>117</v>
      </c>
      <c r="L340" s="43">
        <v>69.38</v>
      </c>
    </row>
    <row r="341" spans="1:12" ht="15">
      <c r="A341" s="23"/>
      <c r="B341" s="15"/>
      <c r="C341" s="11"/>
      <c r="D341" s="7" t="s">
        <v>29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>
      <c r="A342" s="23"/>
      <c r="B342" s="15"/>
      <c r="C342" s="11"/>
      <c r="D342" s="7" t="s">
        <v>30</v>
      </c>
      <c r="E342" s="42" t="s">
        <v>59</v>
      </c>
      <c r="F342" s="43">
        <v>200</v>
      </c>
      <c r="G342" s="43">
        <v>1</v>
      </c>
      <c r="H342" s="43">
        <v>0.2</v>
      </c>
      <c r="I342" s="43">
        <v>19.8</v>
      </c>
      <c r="J342" s="43">
        <v>86</v>
      </c>
      <c r="K342" s="44"/>
      <c r="L342" s="43">
        <v>11.2</v>
      </c>
    </row>
    <row r="343" spans="1:12" ht="15">
      <c r="A343" s="23"/>
      <c r="B343" s="15"/>
      <c r="C343" s="11"/>
      <c r="D343" s="7" t="s">
        <v>31</v>
      </c>
      <c r="E343" s="42" t="s">
        <v>45</v>
      </c>
      <c r="F343" s="43">
        <v>30</v>
      </c>
      <c r="G343" s="43">
        <v>3.24</v>
      </c>
      <c r="H343" s="43">
        <v>0.39</v>
      </c>
      <c r="I343" s="43">
        <v>18.96</v>
      </c>
      <c r="J343" s="43">
        <v>68.7</v>
      </c>
      <c r="K343" s="44"/>
      <c r="L343" s="43">
        <v>1.35</v>
      </c>
    </row>
    <row r="344" spans="1:12" ht="15">
      <c r="A344" s="23"/>
      <c r="B344" s="15"/>
      <c r="C344" s="11"/>
      <c r="D344" s="7" t="s">
        <v>32</v>
      </c>
      <c r="E344" s="42" t="s">
        <v>50</v>
      </c>
      <c r="F344" s="43">
        <v>30</v>
      </c>
      <c r="G344" s="43">
        <v>2.34</v>
      </c>
      <c r="H344" s="43">
        <v>0.36</v>
      </c>
      <c r="I344" s="43">
        <v>13.95</v>
      </c>
      <c r="J344" s="43">
        <v>63.3</v>
      </c>
      <c r="K344" s="44"/>
      <c r="L344" s="43">
        <v>1.35</v>
      </c>
    </row>
    <row r="345" spans="1:12" ht="15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5">
      <c r="A346" s="23"/>
      <c r="B346" s="15"/>
      <c r="C346" s="11"/>
      <c r="D346" s="6"/>
      <c r="E346" s="42"/>
      <c r="F346" s="43"/>
      <c r="G346" s="43"/>
      <c r="H346" s="43"/>
      <c r="I346" s="43"/>
      <c r="J346" s="43"/>
      <c r="K346" s="44"/>
      <c r="L346" s="43"/>
    </row>
    <row r="347" spans="1:12" ht="15">
      <c r="A347" s="24"/>
      <c r="B347" s="17"/>
      <c r="C347" s="8"/>
      <c r="D347" s="18" t="s">
        <v>33</v>
      </c>
      <c r="E347" s="9"/>
      <c r="F347" s="19">
        <f>SUM(F338:F346)</f>
        <v>852</v>
      </c>
      <c r="G347" s="19">
        <f t="shared" ref="G347:J347" si="140">SUM(G338:G346)</f>
        <v>35.980000000000004</v>
      </c>
      <c r="H347" s="19">
        <f t="shared" si="140"/>
        <v>38.950000000000003</v>
      </c>
      <c r="I347" s="19">
        <f t="shared" si="140"/>
        <v>119.11</v>
      </c>
      <c r="J347" s="19">
        <f t="shared" si="140"/>
        <v>948</v>
      </c>
      <c r="K347" s="25"/>
      <c r="L347" s="19">
        <f t="shared" ref="L347" si="141">SUM(L338:L346)</f>
        <v>104.11999999999999</v>
      </c>
    </row>
    <row r="348" spans="1:12" ht="15.75" thickBot="1">
      <c r="A348" s="29">
        <f>A330</f>
        <v>4</v>
      </c>
      <c r="B348" s="30">
        <f>B330</f>
        <v>3</v>
      </c>
      <c r="C348" s="56" t="s">
        <v>4</v>
      </c>
      <c r="D348" s="57"/>
      <c r="E348" s="31"/>
      <c r="F348" s="32">
        <f>F337+F347</f>
        <v>1286</v>
      </c>
      <c r="G348" s="32">
        <f t="shared" ref="G348:J348" si="142">G337+G347</f>
        <v>50.92</v>
      </c>
      <c r="H348" s="32">
        <f t="shared" si="142"/>
        <v>57.64</v>
      </c>
      <c r="I348" s="32">
        <f t="shared" si="142"/>
        <v>217.96999999999997</v>
      </c>
      <c r="J348" s="32">
        <f t="shared" si="142"/>
        <v>1542.7</v>
      </c>
      <c r="K348" s="32"/>
      <c r="L348" s="32">
        <f t="shared" ref="L348" si="143">L337+L347</f>
        <v>138.44999999999999</v>
      </c>
    </row>
    <row r="349" spans="1:12" ht="15">
      <c r="A349" s="20">
        <v>4</v>
      </c>
      <c r="B349" s="21">
        <v>4</v>
      </c>
      <c r="C349" s="22" t="s">
        <v>20</v>
      </c>
      <c r="D349" s="5" t="s">
        <v>21</v>
      </c>
      <c r="E349" s="39" t="s">
        <v>60</v>
      </c>
      <c r="F349" s="40">
        <v>250</v>
      </c>
      <c r="G349" s="40">
        <v>5.5</v>
      </c>
      <c r="H349" s="40">
        <v>5.2</v>
      </c>
      <c r="I349" s="40">
        <v>19.899999999999999</v>
      </c>
      <c r="J349" s="40">
        <v>148</v>
      </c>
      <c r="K349" s="41">
        <v>78</v>
      </c>
      <c r="L349" s="40">
        <v>10.49</v>
      </c>
    </row>
    <row r="350" spans="1:12" ht="15">
      <c r="A350" s="23"/>
      <c r="B350" s="15"/>
      <c r="C350" s="11"/>
      <c r="D350" s="6" t="s">
        <v>41</v>
      </c>
      <c r="E350" s="42" t="s">
        <v>43</v>
      </c>
      <c r="F350" s="43">
        <v>40</v>
      </c>
      <c r="G350" s="43">
        <v>5</v>
      </c>
      <c r="H350" s="43">
        <v>3</v>
      </c>
      <c r="I350" s="43">
        <v>14.5</v>
      </c>
      <c r="J350" s="43">
        <v>107</v>
      </c>
      <c r="K350" s="44">
        <v>3</v>
      </c>
      <c r="L350" s="43">
        <v>8.5</v>
      </c>
    </row>
    <row r="351" spans="1:12" ht="15">
      <c r="A351" s="23"/>
      <c r="B351" s="15"/>
      <c r="C351" s="11"/>
      <c r="D351" s="7" t="s">
        <v>22</v>
      </c>
      <c r="E351" s="42" t="s">
        <v>54</v>
      </c>
      <c r="F351" s="43">
        <v>200</v>
      </c>
      <c r="G351" s="43">
        <v>0.1</v>
      </c>
      <c r="H351" s="43">
        <v>0</v>
      </c>
      <c r="I351" s="43">
        <v>9.1</v>
      </c>
      <c r="J351" s="43">
        <v>35</v>
      </c>
      <c r="K351" s="44">
        <v>282</v>
      </c>
      <c r="L351" s="43">
        <v>1.17</v>
      </c>
    </row>
    <row r="352" spans="1:12" ht="15">
      <c r="A352" s="23"/>
      <c r="B352" s="15"/>
      <c r="C352" s="11"/>
      <c r="D352" s="7" t="s">
        <v>23</v>
      </c>
      <c r="E352" s="42" t="s">
        <v>45</v>
      </c>
      <c r="F352" s="43">
        <v>30</v>
      </c>
      <c r="G352" s="43">
        <v>3.24</v>
      </c>
      <c r="H352" s="43">
        <v>0.39</v>
      </c>
      <c r="I352" s="43">
        <v>18.96</v>
      </c>
      <c r="J352" s="43">
        <v>68.7</v>
      </c>
      <c r="K352" s="44"/>
      <c r="L352" s="43">
        <v>1.35</v>
      </c>
    </row>
    <row r="353" spans="1:12" ht="15">
      <c r="A353" s="23"/>
      <c r="B353" s="15"/>
      <c r="C353" s="11"/>
      <c r="D353" s="7" t="s">
        <v>24</v>
      </c>
      <c r="E353" s="42"/>
      <c r="F353" s="43"/>
      <c r="G353" s="43"/>
      <c r="H353" s="43"/>
      <c r="I353" s="43"/>
      <c r="J353" s="43"/>
      <c r="K353" s="44"/>
      <c r="L353" s="43"/>
    </row>
    <row r="354" spans="1:12" ht="1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>
      <c r="A355" s="23"/>
      <c r="B355" s="15"/>
      <c r="C355" s="11"/>
      <c r="D355" s="6"/>
      <c r="E355" s="42"/>
      <c r="F355" s="43"/>
      <c r="G355" s="43"/>
      <c r="H355" s="43"/>
      <c r="I355" s="43"/>
      <c r="J355" s="43"/>
      <c r="K355" s="44"/>
      <c r="L355" s="43"/>
    </row>
    <row r="356" spans="1:12" ht="15">
      <c r="A356" s="24"/>
      <c r="B356" s="17"/>
      <c r="C356" s="8"/>
      <c r="D356" s="18" t="s">
        <v>33</v>
      </c>
      <c r="E356" s="9"/>
      <c r="F356" s="19">
        <f>SUM(F349:F355)</f>
        <v>520</v>
      </c>
      <c r="G356" s="19">
        <f t="shared" ref="G356:J356" si="144">SUM(G349:G355)</f>
        <v>13.84</v>
      </c>
      <c r="H356" s="19">
        <f t="shared" si="144"/>
        <v>8.59</v>
      </c>
      <c r="I356" s="19">
        <f t="shared" si="144"/>
        <v>62.46</v>
      </c>
      <c r="J356" s="19">
        <f t="shared" si="144"/>
        <v>358.7</v>
      </c>
      <c r="K356" s="25"/>
      <c r="L356" s="19">
        <f t="shared" ref="L356" si="145">SUM(L349:L355)</f>
        <v>21.510000000000005</v>
      </c>
    </row>
    <row r="357" spans="1:12" ht="15">
      <c r="A357" s="26">
        <f>A349</f>
        <v>4</v>
      </c>
      <c r="B357" s="13">
        <f>B349</f>
        <v>4</v>
      </c>
      <c r="C357" s="10" t="s">
        <v>25</v>
      </c>
      <c r="D357" s="7" t="s">
        <v>26</v>
      </c>
      <c r="E357" s="42" t="s">
        <v>89</v>
      </c>
      <c r="F357" s="43">
        <v>60</v>
      </c>
      <c r="G357" s="43">
        <v>0.5</v>
      </c>
      <c r="H357" s="43">
        <v>2.7</v>
      </c>
      <c r="I357" s="43">
        <v>2.7</v>
      </c>
      <c r="J357" s="43">
        <v>38</v>
      </c>
      <c r="K357" s="44">
        <v>13</v>
      </c>
      <c r="L357" s="43">
        <v>8.64</v>
      </c>
    </row>
    <row r="358" spans="1:12" ht="15">
      <c r="A358" s="23"/>
      <c r="B358" s="15"/>
      <c r="C358" s="11"/>
      <c r="D358" s="7" t="s">
        <v>27</v>
      </c>
      <c r="E358" s="42" t="s">
        <v>115</v>
      </c>
      <c r="F358" s="43">
        <v>272</v>
      </c>
      <c r="G358" s="43">
        <v>7.9</v>
      </c>
      <c r="H358" s="43">
        <v>4.3</v>
      </c>
      <c r="I358" s="43">
        <v>31.5</v>
      </c>
      <c r="J358" s="43">
        <v>199</v>
      </c>
      <c r="K358" s="44">
        <v>63</v>
      </c>
      <c r="L358" s="43">
        <v>12.43</v>
      </c>
    </row>
    <row r="359" spans="1:12" ht="15">
      <c r="A359" s="23"/>
      <c r="B359" s="15"/>
      <c r="C359" s="11"/>
      <c r="D359" s="7" t="s">
        <v>28</v>
      </c>
      <c r="E359" s="42" t="s">
        <v>81</v>
      </c>
      <c r="F359" s="43">
        <v>250</v>
      </c>
      <c r="G359" s="43">
        <v>23</v>
      </c>
      <c r="H359" s="43">
        <v>29.2</v>
      </c>
      <c r="I359" s="43">
        <v>40.200000000000003</v>
      </c>
      <c r="J359" s="43">
        <v>519</v>
      </c>
      <c r="K359" s="44">
        <v>131</v>
      </c>
      <c r="L359" s="43">
        <v>43.36</v>
      </c>
    </row>
    <row r="360" spans="1:12" ht="15">
      <c r="A360" s="23"/>
      <c r="B360" s="15"/>
      <c r="C360" s="11"/>
      <c r="D360" s="7" t="s">
        <v>29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>
      <c r="A361" s="23"/>
      <c r="B361" s="15"/>
      <c r="C361" s="11"/>
      <c r="D361" s="7" t="s">
        <v>30</v>
      </c>
      <c r="E361" s="42" t="s">
        <v>116</v>
      </c>
      <c r="F361" s="43">
        <v>200</v>
      </c>
      <c r="G361" s="43">
        <v>1.3</v>
      </c>
      <c r="H361" s="43">
        <v>0.1</v>
      </c>
      <c r="I361" s="43">
        <v>32.4</v>
      </c>
      <c r="J361" s="43">
        <v>130</v>
      </c>
      <c r="K361" s="44">
        <v>292</v>
      </c>
      <c r="L361" s="43">
        <v>10.67</v>
      </c>
    </row>
    <row r="362" spans="1:12" ht="15">
      <c r="A362" s="23"/>
      <c r="B362" s="15"/>
      <c r="C362" s="11"/>
      <c r="D362" s="7" t="s">
        <v>31</v>
      </c>
      <c r="E362" s="42" t="s">
        <v>45</v>
      </c>
      <c r="F362" s="43">
        <v>30</v>
      </c>
      <c r="G362" s="43">
        <v>3.24</v>
      </c>
      <c r="H362" s="43">
        <v>0.39</v>
      </c>
      <c r="I362" s="43">
        <v>18.96</v>
      </c>
      <c r="J362" s="43">
        <v>68.7</v>
      </c>
      <c r="K362" s="44"/>
      <c r="L362" s="43">
        <v>1.35</v>
      </c>
    </row>
    <row r="363" spans="1:12" ht="15">
      <c r="A363" s="23"/>
      <c r="B363" s="15"/>
      <c r="C363" s="11"/>
      <c r="D363" s="7" t="s">
        <v>32</v>
      </c>
      <c r="E363" s="42" t="s">
        <v>50</v>
      </c>
      <c r="F363" s="43">
        <v>30</v>
      </c>
      <c r="G363" s="43">
        <v>2.34</v>
      </c>
      <c r="H363" s="43">
        <v>0.36</v>
      </c>
      <c r="I363" s="43">
        <v>13.95</v>
      </c>
      <c r="J363" s="43">
        <v>63.3</v>
      </c>
      <c r="K363" s="44"/>
      <c r="L363" s="43">
        <v>1.35</v>
      </c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33</v>
      </c>
      <c r="E366" s="9"/>
      <c r="F366" s="19">
        <f>SUM(F357:F365)</f>
        <v>842</v>
      </c>
      <c r="G366" s="19">
        <f t="shared" ref="G366:J366" si="146">SUM(G357:G365)</f>
        <v>38.28</v>
      </c>
      <c r="H366" s="19">
        <f t="shared" si="146"/>
        <v>37.050000000000004</v>
      </c>
      <c r="I366" s="19">
        <f t="shared" si="146"/>
        <v>139.71</v>
      </c>
      <c r="J366" s="19">
        <f t="shared" si="146"/>
        <v>1018</v>
      </c>
      <c r="K366" s="25"/>
      <c r="L366" s="19">
        <f t="shared" ref="L366" si="147">SUM(L357:L365)</f>
        <v>77.8</v>
      </c>
    </row>
    <row r="367" spans="1:12" ht="15.75" thickBot="1">
      <c r="A367" s="29">
        <f>A349</f>
        <v>4</v>
      </c>
      <c r="B367" s="30">
        <f>B349</f>
        <v>4</v>
      </c>
      <c r="C367" s="56" t="s">
        <v>4</v>
      </c>
      <c r="D367" s="57"/>
      <c r="E367" s="31"/>
      <c r="F367" s="32">
        <f>F356+F366</f>
        <v>1362</v>
      </c>
      <c r="G367" s="32">
        <f t="shared" ref="G367:J367" si="148">G356+G366</f>
        <v>52.120000000000005</v>
      </c>
      <c r="H367" s="32">
        <f t="shared" si="148"/>
        <v>45.64</v>
      </c>
      <c r="I367" s="32">
        <f t="shared" si="148"/>
        <v>202.17000000000002</v>
      </c>
      <c r="J367" s="32">
        <f t="shared" si="148"/>
        <v>1376.7</v>
      </c>
      <c r="K367" s="32"/>
      <c r="L367" s="32">
        <f t="shared" ref="L367" si="149">L356+L366</f>
        <v>99.31</v>
      </c>
    </row>
    <row r="368" spans="1:12" ht="15">
      <c r="A368" s="20">
        <v>4</v>
      </c>
      <c r="B368" s="21">
        <v>5</v>
      </c>
      <c r="C368" s="22" t="s">
        <v>20</v>
      </c>
      <c r="D368" s="5" t="s">
        <v>21</v>
      </c>
      <c r="E368" s="39" t="s">
        <v>97</v>
      </c>
      <c r="F368" s="40">
        <v>154</v>
      </c>
      <c r="G368" s="40">
        <v>5.3</v>
      </c>
      <c r="H368" s="40">
        <v>5.7</v>
      </c>
      <c r="I368" s="40">
        <v>27.6</v>
      </c>
      <c r="J368" s="40">
        <v>184</v>
      </c>
      <c r="K368" s="41">
        <v>194</v>
      </c>
      <c r="L368" s="40">
        <v>8.58</v>
      </c>
    </row>
    <row r="369" spans="1:12" ht="15">
      <c r="A369" s="23"/>
      <c r="B369" s="15"/>
      <c r="C369" s="11"/>
      <c r="D369" s="6" t="s">
        <v>41</v>
      </c>
      <c r="E369" s="42" t="s">
        <v>53</v>
      </c>
      <c r="F369" s="43">
        <v>40</v>
      </c>
      <c r="G369" s="43">
        <v>2.4</v>
      </c>
      <c r="H369" s="43">
        <v>8.6</v>
      </c>
      <c r="I369" s="43">
        <v>14.6</v>
      </c>
      <c r="J369" s="43">
        <v>146</v>
      </c>
      <c r="K369" s="44">
        <v>3</v>
      </c>
      <c r="L369" s="43">
        <v>8.9499999999999993</v>
      </c>
    </row>
    <row r="370" spans="1:12" ht="15">
      <c r="A370" s="23"/>
      <c r="B370" s="15"/>
      <c r="C370" s="11"/>
      <c r="D370" s="7" t="s">
        <v>22</v>
      </c>
      <c r="E370" s="42" t="s">
        <v>44</v>
      </c>
      <c r="F370" s="43">
        <v>200</v>
      </c>
      <c r="G370" s="43">
        <v>3.2</v>
      </c>
      <c r="H370" s="43">
        <v>2.8</v>
      </c>
      <c r="I370" s="43">
        <v>18.5</v>
      </c>
      <c r="J370" s="43">
        <v>109</v>
      </c>
      <c r="K370" s="44">
        <v>286</v>
      </c>
      <c r="L370" s="43">
        <v>11.37</v>
      </c>
    </row>
    <row r="371" spans="1:12" ht="15">
      <c r="A371" s="23"/>
      <c r="B371" s="15"/>
      <c r="C371" s="11"/>
      <c r="D371" s="7" t="s">
        <v>23</v>
      </c>
      <c r="E371" s="42" t="s">
        <v>45</v>
      </c>
      <c r="F371" s="43">
        <v>30</v>
      </c>
      <c r="G371" s="43">
        <v>3.24</v>
      </c>
      <c r="H371" s="43">
        <v>0.39</v>
      </c>
      <c r="I371" s="43">
        <v>18.96</v>
      </c>
      <c r="J371" s="43">
        <v>68.7</v>
      </c>
      <c r="K371" s="44"/>
      <c r="L371" s="43">
        <v>1.35</v>
      </c>
    </row>
    <row r="372" spans="1:12" ht="1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6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4"/>
      <c r="B375" s="17"/>
      <c r="C375" s="8"/>
      <c r="D375" s="18" t="s">
        <v>33</v>
      </c>
      <c r="E375" s="9"/>
      <c r="F375" s="19">
        <f>SUM(F368:F374)</f>
        <v>424</v>
      </c>
      <c r="G375" s="19">
        <f t="shared" ref="G375:J375" si="150">SUM(G368:G374)</f>
        <v>14.139999999999999</v>
      </c>
      <c r="H375" s="19">
        <f t="shared" si="150"/>
        <v>17.490000000000002</v>
      </c>
      <c r="I375" s="19">
        <f t="shared" si="150"/>
        <v>79.66</v>
      </c>
      <c r="J375" s="19">
        <f t="shared" si="150"/>
        <v>507.7</v>
      </c>
      <c r="K375" s="25"/>
      <c r="L375" s="19">
        <f t="shared" ref="L375" si="151">SUM(L368:L374)</f>
        <v>30.25</v>
      </c>
    </row>
    <row r="376" spans="1:12" ht="15">
      <c r="A376" s="26">
        <f>A368</f>
        <v>4</v>
      </c>
      <c r="B376" s="13">
        <f>B368</f>
        <v>5</v>
      </c>
      <c r="C376" s="10" t="s">
        <v>25</v>
      </c>
      <c r="D376" s="7" t="s">
        <v>26</v>
      </c>
      <c r="E376" s="42" t="s">
        <v>98</v>
      </c>
      <c r="F376" s="43">
        <v>60</v>
      </c>
      <c r="G376" s="43">
        <v>0.5</v>
      </c>
      <c r="H376" s="43">
        <v>2.7</v>
      </c>
      <c r="I376" s="43">
        <v>1.8</v>
      </c>
      <c r="J376" s="43">
        <v>33</v>
      </c>
      <c r="K376" s="44">
        <v>14</v>
      </c>
      <c r="L376" s="43">
        <v>8.58</v>
      </c>
    </row>
    <row r="377" spans="1:12" ht="15">
      <c r="A377" s="23"/>
      <c r="B377" s="15"/>
      <c r="C377" s="11"/>
      <c r="D377" s="7" t="s">
        <v>27</v>
      </c>
      <c r="E377" s="42" t="s">
        <v>72</v>
      </c>
      <c r="F377" s="43">
        <v>272</v>
      </c>
      <c r="G377" s="43">
        <v>1.7</v>
      </c>
      <c r="H377" s="43">
        <v>5.6</v>
      </c>
      <c r="I377" s="43">
        <v>8.4</v>
      </c>
      <c r="J377" s="43">
        <v>91</v>
      </c>
      <c r="K377" s="44">
        <v>53</v>
      </c>
      <c r="L377" s="43">
        <v>13.46</v>
      </c>
    </row>
    <row r="378" spans="1:12" ht="15">
      <c r="A378" s="23"/>
      <c r="B378" s="15"/>
      <c r="C378" s="11"/>
      <c r="D378" s="7" t="s">
        <v>28</v>
      </c>
      <c r="E378" s="42" t="s">
        <v>111</v>
      </c>
      <c r="F378" s="43">
        <v>160</v>
      </c>
      <c r="G378" s="43">
        <v>20.5</v>
      </c>
      <c r="H378" s="43">
        <v>13.2</v>
      </c>
      <c r="I378" s="43">
        <v>4.4000000000000004</v>
      </c>
      <c r="J378" s="43">
        <v>219</v>
      </c>
      <c r="K378" s="44">
        <v>93</v>
      </c>
      <c r="L378" s="43">
        <v>42.97</v>
      </c>
    </row>
    <row r="379" spans="1:12" ht="15">
      <c r="A379" s="23"/>
      <c r="B379" s="15"/>
      <c r="C379" s="11"/>
      <c r="D379" s="7" t="s">
        <v>29</v>
      </c>
      <c r="E379" s="42" t="s">
        <v>58</v>
      </c>
      <c r="F379" s="43">
        <v>150</v>
      </c>
      <c r="G379" s="43">
        <v>3.1</v>
      </c>
      <c r="H379" s="43">
        <v>4.5999999999999996</v>
      </c>
      <c r="I379" s="43">
        <v>20.100000000000001</v>
      </c>
      <c r="J379" s="43">
        <v>137</v>
      </c>
      <c r="K379" s="44">
        <v>138</v>
      </c>
      <c r="L379" s="43">
        <v>9.44</v>
      </c>
    </row>
    <row r="380" spans="1:12" ht="15">
      <c r="A380" s="23"/>
      <c r="B380" s="15"/>
      <c r="C380" s="11"/>
      <c r="D380" s="7" t="s">
        <v>30</v>
      </c>
      <c r="E380" s="42" t="s">
        <v>117</v>
      </c>
      <c r="F380" s="43">
        <v>200</v>
      </c>
      <c r="G380" s="43">
        <v>0.2</v>
      </c>
      <c r="H380" s="43">
        <v>0.2</v>
      </c>
      <c r="I380" s="43">
        <v>22.8</v>
      </c>
      <c r="J380" s="43">
        <v>92</v>
      </c>
      <c r="K380" s="44">
        <v>290</v>
      </c>
      <c r="L380" s="43">
        <v>13.17</v>
      </c>
    </row>
    <row r="381" spans="1:12" ht="15">
      <c r="A381" s="23"/>
      <c r="B381" s="15"/>
      <c r="C381" s="11"/>
      <c r="D381" s="7" t="s">
        <v>31</v>
      </c>
      <c r="E381" s="42" t="s">
        <v>45</v>
      </c>
      <c r="F381" s="43">
        <v>30</v>
      </c>
      <c r="G381" s="43">
        <v>3.24</v>
      </c>
      <c r="H381" s="43">
        <v>0.39</v>
      </c>
      <c r="I381" s="43">
        <v>18.96</v>
      </c>
      <c r="J381" s="43">
        <v>68.7</v>
      </c>
      <c r="K381" s="44"/>
      <c r="L381" s="43">
        <v>1.35</v>
      </c>
    </row>
    <row r="382" spans="1:12" ht="15">
      <c r="A382" s="23"/>
      <c r="B382" s="15"/>
      <c r="C382" s="11"/>
      <c r="D382" s="7" t="s">
        <v>32</v>
      </c>
      <c r="E382" s="42" t="s">
        <v>50</v>
      </c>
      <c r="F382" s="43">
        <v>30</v>
      </c>
      <c r="G382" s="43">
        <v>2.34</v>
      </c>
      <c r="H382" s="43">
        <v>0.36</v>
      </c>
      <c r="I382" s="43">
        <v>13.95</v>
      </c>
      <c r="J382" s="43">
        <v>63.3</v>
      </c>
      <c r="K382" s="44"/>
      <c r="L382" s="43">
        <v>1.35</v>
      </c>
    </row>
    <row r="383" spans="1:12" ht="1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>
      <c r="A384" s="23"/>
      <c r="B384" s="15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5">
      <c r="A385" s="24"/>
      <c r="B385" s="17"/>
      <c r="C385" s="8"/>
      <c r="D385" s="18" t="s">
        <v>33</v>
      </c>
      <c r="E385" s="9"/>
      <c r="F385" s="19">
        <f>SUM(F376:F384)</f>
        <v>902</v>
      </c>
      <c r="G385" s="19">
        <f t="shared" ref="G385:J385" si="152">SUM(G376:G384)</f>
        <v>31.580000000000002</v>
      </c>
      <c r="H385" s="19">
        <f t="shared" si="152"/>
        <v>27.05</v>
      </c>
      <c r="I385" s="19">
        <f t="shared" si="152"/>
        <v>90.410000000000011</v>
      </c>
      <c r="J385" s="19">
        <f t="shared" si="152"/>
        <v>704</v>
      </c>
      <c r="K385" s="25"/>
      <c r="L385" s="19">
        <f t="shared" ref="L385" si="153">SUM(L376:L384)</f>
        <v>90.319999999999979</v>
      </c>
    </row>
    <row r="386" spans="1:12" ht="15.75" thickBot="1">
      <c r="A386" s="29">
        <f>A368</f>
        <v>4</v>
      </c>
      <c r="B386" s="30">
        <f>B368</f>
        <v>5</v>
      </c>
      <c r="C386" s="56" t="s">
        <v>4</v>
      </c>
      <c r="D386" s="57"/>
      <c r="E386" s="31"/>
      <c r="F386" s="32">
        <f>F375+F385</f>
        <v>1326</v>
      </c>
      <c r="G386" s="32">
        <f t="shared" ref="G386:J386" si="154">G375+G385</f>
        <v>45.72</v>
      </c>
      <c r="H386" s="32">
        <f t="shared" si="154"/>
        <v>44.540000000000006</v>
      </c>
      <c r="I386" s="32">
        <f t="shared" si="154"/>
        <v>170.07</v>
      </c>
      <c r="J386" s="32">
        <f t="shared" si="154"/>
        <v>1211.7</v>
      </c>
      <c r="K386" s="32"/>
      <c r="L386" s="32">
        <f t="shared" ref="L386" si="155">L375+L385</f>
        <v>120.56999999999998</v>
      </c>
    </row>
    <row r="387" spans="1:12" ht="13.5" thickBot="1">
      <c r="A387" s="27"/>
      <c r="B387" s="28"/>
      <c r="C387" s="55" t="s">
        <v>5</v>
      </c>
      <c r="D387" s="55"/>
      <c r="E387" s="55"/>
      <c r="F387" s="34">
        <f>(F215+F234+F253+F272+F291+F310+F329+F348+F367+F386)/(IF(F215=0,0,1)+IF(F234=0,0,1)+IF(F253=0,0,1)+IF(F272=0,0,1)+IF(F291=0,0,1)+IF(F310=0,0,1)+IF(F329=0,0,1)+IF(F348=0,0,1)+IF(F367=0,0,1)+IF(F386=0,0,1))</f>
        <v>1306</v>
      </c>
      <c r="G387" s="34">
        <f t="shared" ref="G387:J387" si="156">(G215+G234+G253+G272+G291+G310+G329+G348+G367+G386)/(IF(G215=0,0,1)+IF(G234=0,0,1)+IF(G253=0,0,1)+IF(G272=0,0,1)+IF(G291=0,0,1)+IF(G310=0,0,1)+IF(G329=0,0,1)+IF(G348=0,0,1)+IF(G367=0,0,1)+IF(G386=0,0,1))</f>
        <v>52.466000000000008</v>
      </c>
      <c r="H387" s="34">
        <f t="shared" si="156"/>
        <v>51.405000000000008</v>
      </c>
      <c r="I387" s="34">
        <f t="shared" si="156"/>
        <v>182.83600000000001</v>
      </c>
      <c r="J387" s="34">
        <f t="shared" si="156"/>
        <v>1354.3800000000003</v>
      </c>
      <c r="K387" s="34"/>
      <c r="L387" s="34">
        <f t="shared" ref="L387" si="157">(L215+L234+L253+L272+L291+L310+L329+L348+L367+L386)/(IF(L215=0,0,1)+IF(L234=0,0,1)+IF(L253=0,0,1)+IF(L272=0,0,1)+IF(L291=0,0,1)+IF(L310=0,0,1)+IF(L329=0,0,1)+IF(L348=0,0,1)+IF(L367=0,0,1)+IF(L386=0,0,1))</f>
        <v>124.67399999999998</v>
      </c>
    </row>
  </sheetData>
  <mergeCells count="25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5:D215"/>
    <mergeCell ref="C234:D234"/>
    <mergeCell ref="C253:D253"/>
    <mergeCell ref="C272:D272"/>
    <mergeCell ref="C291:D291"/>
    <mergeCell ref="C387:E387"/>
    <mergeCell ref="C310:D310"/>
    <mergeCell ref="C329:D329"/>
    <mergeCell ref="C348:D348"/>
    <mergeCell ref="C367:D367"/>
    <mergeCell ref="C386:D38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2023-10-16T05:04:50Z</dcterms:modified>
</cp:coreProperties>
</file>